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56EC971F-DAEC-F348-9685-FC0C53009A89}" xr6:coauthVersionLast="47" xr6:coauthVersionMax="47" xr10:uidLastSave="{00000000-0000-0000-0000-000000000000}"/>
  <bookViews>
    <workbookView xWindow="-120" yWindow="500" windowWidth="20740" windowHeight="11160" xr2:uid="{00000000-000D-0000-FFFF-FFFF00000000}"/>
  </bookViews>
  <sheets>
    <sheet name="uitslag gegenereerd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P31" i="1"/>
  <c r="Q31" i="1"/>
  <c r="O21" i="1"/>
  <c r="P21" i="1"/>
  <c r="Q21" i="1"/>
  <c r="O30" i="1"/>
  <c r="P30" i="1"/>
  <c r="Q30" i="1"/>
  <c r="O34" i="1"/>
  <c r="P34" i="1"/>
  <c r="Q34" i="1"/>
  <c r="O33" i="1"/>
  <c r="P33" i="1"/>
  <c r="Q33" i="1"/>
  <c r="O27" i="1"/>
  <c r="P27" i="1"/>
  <c r="Q27" i="1"/>
  <c r="O29" i="1"/>
  <c r="P29" i="1"/>
  <c r="Q29" i="1"/>
  <c r="O28" i="1"/>
  <c r="P28" i="1"/>
  <c r="Q28" i="1"/>
  <c r="O36" i="1"/>
  <c r="P36" i="1"/>
  <c r="Q36" i="1"/>
  <c r="O37" i="1"/>
  <c r="P37" i="1"/>
  <c r="Q37" i="1"/>
  <c r="O25" i="1"/>
  <c r="P25" i="1"/>
  <c r="Q25" i="1"/>
  <c r="O23" i="1"/>
  <c r="P23" i="1"/>
  <c r="Q23" i="1"/>
  <c r="O24" i="1"/>
  <c r="P24" i="1"/>
  <c r="Q24" i="1"/>
  <c r="O20" i="1"/>
  <c r="P20" i="1"/>
  <c r="Q20" i="1"/>
  <c r="O19" i="1"/>
  <c r="P19" i="1"/>
  <c r="Q19" i="1"/>
  <c r="O18" i="1"/>
  <c r="P18" i="1"/>
  <c r="Q18" i="1"/>
  <c r="O16" i="1"/>
  <c r="P16" i="1"/>
  <c r="Q16" i="1"/>
  <c r="O17" i="1"/>
  <c r="P17" i="1"/>
  <c r="Q17" i="1"/>
  <c r="O14" i="1"/>
  <c r="P14" i="1"/>
  <c r="Q14" i="1"/>
  <c r="O12" i="1"/>
  <c r="P12" i="1"/>
  <c r="Q12" i="1"/>
  <c r="O13" i="1"/>
  <c r="P13" i="1"/>
  <c r="Q13" i="1"/>
  <c r="O10" i="1"/>
  <c r="P10" i="1"/>
  <c r="Q10" i="1"/>
  <c r="O11" i="1"/>
  <c r="P11" i="1"/>
  <c r="Q11" i="1"/>
  <c r="L1048533" i="1"/>
</calcChain>
</file>

<file path=xl/sharedStrings.xml><?xml version="1.0" encoding="utf-8"?>
<sst xmlns="http://schemas.openxmlformats.org/spreadsheetml/2006/main" count="121" uniqueCount="99">
  <si>
    <t>Paard</t>
  </si>
  <si>
    <t>Vader</t>
  </si>
  <si>
    <t xml:space="preserve">1e </t>
  </si>
  <si>
    <t>2e</t>
  </si>
  <si>
    <t>3e</t>
  </si>
  <si>
    <t>4e</t>
  </si>
  <si>
    <t>5e</t>
  </si>
  <si>
    <t>6e</t>
  </si>
  <si>
    <t>Angela Hoekman</t>
  </si>
  <si>
    <t>Ria Hettinga</t>
  </si>
  <si>
    <t>Totaal</t>
  </si>
  <si>
    <t>Finale</t>
  </si>
  <si>
    <t>1e</t>
  </si>
  <si>
    <t>Udo De Haan</t>
  </si>
  <si>
    <t>Menner</t>
  </si>
  <si>
    <t>Noordwolde, MV.</t>
  </si>
  <si>
    <t>Oorsprong, MV. De</t>
  </si>
  <si>
    <t>Friese Aanspanning, MV. De</t>
  </si>
  <si>
    <t>Trynwâlden, MV.</t>
  </si>
  <si>
    <t>Janet Van der Ark</t>
  </si>
  <si>
    <t>Ilona Woltman</t>
  </si>
  <si>
    <t>vereniging</t>
  </si>
  <si>
    <t>Tobias Ferwerda</t>
  </si>
  <si>
    <t>Elske t.W.</t>
  </si>
  <si>
    <t>Leslie Agricola</t>
  </si>
  <si>
    <t>Wilma Reijenga</t>
  </si>
  <si>
    <t>Jonas van de Miedweg</t>
  </si>
  <si>
    <t>Hannah van Herk</t>
  </si>
  <si>
    <t>Gaasterland, MV. HSV</t>
  </si>
  <si>
    <t>Rinse PJ</t>
  </si>
  <si>
    <t>Its Fan de Kressers</t>
  </si>
  <si>
    <t>Karin Hoekstra</t>
  </si>
  <si>
    <t>Marrit De Vries</t>
  </si>
  <si>
    <t>Waldruters, MV. De</t>
  </si>
  <si>
    <t>Jean-pierre Jacobs</t>
  </si>
  <si>
    <t>Hayko fan 'e Ypehoeve</t>
  </si>
  <si>
    <t>Annemart Ferwerda</t>
  </si>
  <si>
    <t>Anneke van de Neel</t>
  </si>
  <si>
    <t>Iisvrouwe van Stal Redia</t>
  </si>
  <si>
    <t>Cees De Haan</t>
  </si>
  <si>
    <t>Kjeld fan 'e Sylhoanne</t>
  </si>
  <si>
    <t>Burcht, MV. De</t>
  </si>
  <si>
    <t>Rikky</t>
  </si>
  <si>
    <t>Eendracht, MV., De</t>
  </si>
  <si>
    <t>B</t>
  </si>
  <si>
    <t>L</t>
  </si>
  <si>
    <t>M</t>
  </si>
  <si>
    <t>Z</t>
  </si>
  <si>
    <t>ZZ</t>
  </si>
  <si>
    <t>Marijn Zwart</t>
  </si>
  <si>
    <t>Olke B. fan de Vennehoeve</t>
  </si>
  <si>
    <t>Bodien Grijpstra</t>
  </si>
  <si>
    <t>Matsje BV</t>
  </si>
  <si>
    <t>Eemter, MV. De</t>
  </si>
  <si>
    <t>Sijbren Reijenga</t>
  </si>
  <si>
    <t>Oene Bosma</t>
  </si>
  <si>
    <t>Jinte fan de Alde Dyk</t>
  </si>
  <si>
    <t>Dirk Buitenga</t>
  </si>
  <si>
    <t>Douwina W.</t>
  </si>
  <si>
    <t>Caprilli, MV. De</t>
  </si>
  <si>
    <t>Chantal Hekkert - Ogink</t>
  </si>
  <si>
    <t>Herenbrinks Do</t>
  </si>
  <si>
    <t>Marwinus, MV.</t>
  </si>
  <si>
    <t>Guusje fan Westermeer</t>
  </si>
  <si>
    <t>Karst PJ</t>
  </si>
  <si>
    <t>Jilles fan Sparjeburd</t>
  </si>
  <si>
    <t>Tiede 501</t>
  </si>
  <si>
    <t>Louise Fan Hindrik's Hiem</t>
  </si>
  <si>
    <t>Ieteke Jildau fan Sparjeburd</t>
  </si>
  <si>
    <t>Elias 494</t>
  </si>
  <si>
    <t>Mennoruiters, MV. De</t>
  </si>
  <si>
    <t>Feitse G. L.</t>
  </si>
  <si>
    <t>2-span</t>
  </si>
  <si>
    <t>Inge Hens</t>
  </si>
  <si>
    <t>Hayke, Rikky</t>
  </si>
  <si>
    <t>Erwin Pruim</t>
  </si>
  <si>
    <t>Flore M, Ouck fan Hickaerd</t>
  </si>
  <si>
    <t>Loadewyk 431, Maurits 437</t>
  </si>
  <si>
    <t>Woldruiters, MV. De</t>
  </si>
  <si>
    <t>Take 455</t>
  </si>
  <si>
    <t>Markus 491</t>
  </si>
  <si>
    <t>Bente 412</t>
  </si>
  <si>
    <t>Nane 492</t>
  </si>
  <si>
    <t>Gjalt 426</t>
  </si>
  <si>
    <t>Maurits 437</t>
  </si>
  <si>
    <t>Mewes 438</t>
  </si>
  <si>
    <t>Alwin 469</t>
  </si>
  <si>
    <t xml:space="preserve">Tsjalle 454 </t>
  </si>
  <si>
    <t>Jehannes 484</t>
  </si>
  <si>
    <t>Tsjalle 454</t>
  </si>
  <si>
    <t>Thorben 466</t>
  </si>
  <si>
    <t>Aan 416</t>
  </si>
  <si>
    <t>Hessel 480</t>
  </si>
  <si>
    <t>Andries 415, Tsjalle 454</t>
  </si>
  <si>
    <t>Beste Nieuwkomer:</t>
  </si>
  <si>
    <r>
      <t xml:space="preserve">Hoogste dagscore op finale:     </t>
    </r>
    <r>
      <rPr>
        <b/>
        <sz val="11"/>
        <rFont val="Calibri"/>
        <family val="2"/>
        <scheme val="minor"/>
      </rPr>
      <t>Udo de Haan                       Its fan de kressers</t>
    </r>
  </si>
  <si>
    <t xml:space="preserve">Overall Kampioen: </t>
  </si>
  <si>
    <t>Facebook: Evelien Duin Fotografie</t>
  </si>
  <si>
    <t>Er zijn foto's gemaakt door: https://evelienduinfotografie.pixieset.com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</si>
</sst>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28575</xdr:rowOff>
    </xdr:from>
    <xdr:to>
      <xdr:col>2</xdr:col>
      <xdr:colOff>1524000</xdr:colOff>
      <xdr:row>6</xdr:row>
      <xdr:rowOff>141679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409575"/>
          <a:ext cx="3190875" cy="12084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428625</xdr:colOff>
      <xdr:row>38</xdr:row>
      <xdr:rowOff>142875</xdr:rowOff>
    </xdr:from>
    <xdr:to>
      <xdr:col>14</xdr:col>
      <xdr:colOff>76200</xdr:colOff>
      <xdr:row>46</xdr:row>
      <xdr:rowOff>57151</xdr:rowOff>
    </xdr:to>
    <xdr:pic>
      <xdr:nvPicPr>
        <xdr:cNvPr id="9" name="Afbeelding 8" descr="G:\Logo &amp; Briefpapier KFPSHorses2Fly\Banner 202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581900"/>
          <a:ext cx="9410700" cy="1438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48533"/>
  <sheetViews>
    <sheetView tabSelected="1" workbookViewId="0">
      <selection activeCell="P5" sqref="P5"/>
    </sheetView>
  </sheetViews>
  <sheetFormatPr baseColWidth="10" defaultColWidth="8.83203125" defaultRowHeight="15" x14ac:dyDescent="0.2"/>
  <cols>
    <col min="1" max="1" width="8.83203125" style="1" bestFit="1" customWidth="1"/>
    <col min="2" max="2" width="25.1640625" bestFit="1" customWidth="1"/>
    <col min="3" max="3" width="26.83203125" customWidth="1"/>
    <col min="4" max="4" width="26.33203125" customWidth="1"/>
    <col min="5" max="5" width="31.33203125" customWidth="1"/>
    <col min="6" max="6" width="3.6640625" customWidth="1"/>
    <col min="7" max="11" width="3.5" customWidth="1"/>
    <col min="12" max="12" width="8.1640625" style="5" customWidth="1"/>
    <col min="13" max="14" width="3.5" style="4" customWidth="1"/>
    <col min="15" max="15" width="6.5" customWidth="1"/>
    <col min="16" max="16" width="4.6640625" style="5" customWidth="1"/>
    <col min="17" max="17" width="6.5" style="5" bestFit="1" customWidth="1"/>
    <col min="20" max="20" width="2" bestFit="1" customWidth="1"/>
  </cols>
  <sheetData>
    <row r="2" spans="1:17" ht="19" x14ac:dyDescent="0.25">
      <c r="D2" s="2" t="s">
        <v>96</v>
      </c>
      <c r="E2" s="1" t="s">
        <v>13</v>
      </c>
      <c r="F2" s="1" t="s">
        <v>30</v>
      </c>
      <c r="H2" s="2"/>
      <c r="I2" s="2"/>
      <c r="J2" s="2"/>
      <c r="K2" s="3"/>
    </row>
    <row r="3" spans="1:17" ht="19" x14ac:dyDescent="0.25">
      <c r="D3" s="2" t="s">
        <v>94</v>
      </c>
      <c r="E3" s="1" t="s">
        <v>51</v>
      </c>
      <c r="F3" s="1" t="s">
        <v>52</v>
      </c>
      <c r="I3" s="2"/>
      <c r="K3" s="3"/>
    </row>
    <row r="4" spans="1:17" ht="19" x14ac:dyDescent="0.25">
      <c r="D4" s="13" t="s">
        <v>95</v>
      </c>
      <c r="K4" s="3"/>
    </row>
    <row r="6" spans="1:17" x14ac:dyDescent="0.2">
      <c r="D6" s="16" t="s">
        <v>98</v>
      </c>
      <c r="E6" s="16"/>
      <c r="F6" s="16"/>
      <c r="G6" s="16"/>
      <c r="H6" s="16"/>
      <c r="I6" s="16" t="s">
        <v>97</v>
      </c>
      <c r="J6" s="16"/>
      <c r="K6" s="16"/>
      <c r="L6" s="17"/>
      <c r="M6" s="18"/>
      <c r="N6" s="18"/>
    </row>
    <row r="8" spans="1:17" s="1" customFormat="1" x14ac:dyDescent="0.2">
      <c r="B8" s="1" t="s">
        <v>14</v>
      </c>
      <c r="C8" s="1" t="s">
        <v>0</v>
      </c>
      <c r="D8" s="1" t="s">
        <v>1</v>
      </c>
      <c r="E8" s="1" t="s">
        <v>21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5" t="s">
        <v>10</v>
      </c>
      <c r="M8" s="5" t="s">
        <v>12</v>
      </c>
      <c r="N8" s="5" t="s">
        <v>3</v>
      </c>
      <c r="O8" t="s">
        <v>11</v>
      </c>
      <c r="P8" s="5"/>
      <c r="Q8" s="5"/>
    </row>
    <row r="9" spans="1:17" x14ac:dyDescent="0.2">
      <c r="A9" s="1" t="s">
        <v>44</v>
      </c>
      <c r="O9" s="4"/>
    </row>
    <row r="10" spans="1:17" s="1" customFormat="1" x14ac:dyDescent="0.2">
      <c r="A10" s="1">
        <v>1</v>
      </c>
      <c r="B10" s="1" t="s">
        <v>51</v>
      </c>
      <c r="C10" s="1" t="s">
        <v>52</v>
      </c>
      <c r="D10" s="1" t="s">
        <v>83</v>
      </c>
      <c r="E10" s="1" t="s">
        <v>53</v>
      </c>
      <c r="F10" s="1">
        <v>70</v>
      </c>
      <c r="G10" s="1">
        <v>68</v>
      </c>
      <c r="H10" s="1">
        <v>70</v>
      </c>
      <c r="I10" s="1">
        <v>70</v>
      </c>
      <c r="J10" s="1">
        <v>70</v>
      </c>
      <c r="K10" s="1">
        <v>70</v>
      </c>
      <c r="L10" s="1">
        <v>418</v>
      </c>
      <c r="M10" s="5">
        <v>70</v>
      </c>
      <c r="N10" s="5">
        <v>68</v>
      </c>
      <c r="O10" s="5">
        <f>SUM(M10:N10)</f>
        <v>138</v>
      </c>
      <c r="P10" s="5">
        <f>O10*2</f>
        <v>276</v>
      </c>
      <c r="Q10" s="5">
        <f>L10+P10</f>
        <v>694</v>
      </c>
    </row>
    <row r="11" spans="1:17" s="1" customFormat="1" x14ac:dyDescent="0.2">
      <c r="A11" s="1">
        <v>2</v>
      </c>
      <c r="B11" s="1" t="s">
        <v>49</v>
      </c>
      <c r="C11" s="1" t="s">
        <v>50</v>
      </c>
      <c r="D11" s="1" t="s">
        <v>82</v>
      </c>
      <c r="E11" s="1" t="s">
        <v>16</v>
      </c>
      <c r="F11" s="1">
        <v>70</v>
      </c>
      <c r="G11" s="1">
        <v>70</v>
      </c>
      <c r="H11" s="1">
        <v>68</v>
      </c>
      <c r="I11" s="1">
        <v>70</v>
      </c>
      <c r="J11" s="1">
        <v>70</v>
      </c>
      <c r="K11" s="1">
        <v>70</v>
      </c>
      <c r="L11" s="1">
        <v>418</v>
      </c>
      <c r="M11" s="5">
        <v>68</v>
      </c>
      <c r="N11" s="5">
        <v>70</v>
      </c>
      <c r="O11" s="5">
        <f>SUM(M11:N11)</f>
        <v>138</v>
      </c>
      <c r="P11" s="5">
        <f>O11*2</f>
        <v>276</v>
      </c>
      <c r="Q11" s="5">
        <f>L11+P11</f>
        <v>694</v>
      </c>
    </row>
    <row r="12" spans="1:17" s="6" customFormat="1" x14ac:dyDescent="0.2">
      <c r="A12" s="1">
        <v>3</v>
      </c>
      <c r="B12" s="1" t="s">
        <v>55</v>
      </c>
      <c r="C12" s="1" t="s">
        <v>56</v>
      </c>
      <c r="D12" s="1" t="s">
        <v>82</v>
      </c>
      <c r="E12" s="1" t="s">
        <v>15</v>
      </c>
      <c r="F12" s="1">
        <v>70</v>
      </c>
      <c r="G12" s="1">
        <v>68</v>
      </c>
      <c r="H12" s="1">
        <v>68</v>
      </c>
      <c r="I12" s="1">
        <v>66</v>
      </c>
      <c r="J12" s="1">
        <v>64</v>
      </c>
      <c r="K12" s="1">
        <v>66</v>
      </c>
      <c r="L12" s="1">
        <v>402</v>
      </c>
      <c r="M12" s="5">
        <v>66</v>
      </c>
      <c r="N12" s="5">
        <v>66</v>
      </c>
      <c r="O12" s="5">
        <f>SUM(M12:N12)</f>
        <v>132</v>
      </c>
      <c r="P12" s="5">
        <f>O12*2</f>
        <v>264</v>
      </c>
      <c r="Q12" s="5">
        <f>L12+P12</f>
        <v>666</v>
      </c>
    </row>
    <row r="13" spans="1:17" x14ac:dyDescent="0.2">
      <c r="A13">
        <v>4</v>
      </c>
      <c r="B13" t="s">
        <v>54</v>
      </c>
      <c r="C13" t="s">
        <v>26</v>
      </c>
      <c r="D13" s="1" t="s">
        <v>84</v>
      </c>
      <c r="E13" t="s">
        <v>16</v>
      </c>
      <c r="F13">
        <v>68</v>
      </c>
      <c r="G13">
        <v>70</v>
      </c>
      <c r="H13">
        <v>66</v>
      </c>
      <c r="I13">
        <v>66</v>
      </c>
      <c r="J13">
        <v>68</v>
      </c>
      <c r="K13">
        <v>68</v>
      </c>
      <c r="L13">
        <v>406</v>
      </c>
      <c r="M13" s="10">
        <v>65</v>
      </c>
      <c r="N13" s="10">
        <v>65</v>
      </c>
      <c r="O13" s="10">
        <f>SUM(M13:N13)</f>
        <v>130</v>
      </c>
      <c r="P13" s="4">
        <f>O13*2</f>
        <v>260</v>
      </c>
      <c r="Q13" s="10">
        <f>L13+P13</f>
        <v>666</v>
      </c>
    </row>
    <row r="14" spans="1:17" x14ac:dyDescent="0.2">
      <c r="A14">
        <v>5</v>
      </c>
      <c r="B14" t="s">
        <v>57</v>
      </c>
      <c r="C14" t="s">
        <v>58</v>
      </c>
      <c r="D14" s="1" t="s">
        <v>85</v>
      </c>
      <c r="E14" t="s">
        <v>59</v>
      </c>
      <c r="F14">
        <v>65</v>
      </c>
      <c r="G14">
        <v>65</v>
      </c>
      <c r="H14">
        <v>68</v>
      </c>
      <c r="I14">
        <v>68</v>
      </c>
      <c r="J14">
        <v>64</v>
      </c>
      <c r="K14">
        <v>65</v>
      </c>
      <c r="L14">
        <v>395</v>
      </c>
      <c r="M14" s="4">
        <v>64</v>
      </c>
      <c r="N14" s="4">
        <v>64</v>
      </c>
      <c r="O14" s="4">
        <f>SUM(M14:N14)</f>
        <v>128</v>
      </c>
      <c r="P14" s="4">
        <f>O14*2</f>
        <v>256</v>
      </c>
      <c r="Q14" s="4">
        <f>L14+P14</f>
        <v>651</v>
      </c>
    </row>
    <row r="15" spans="1:17" x14ac:dyDescent="0.2">
      <c r="A15" s="1" t="s">
        <v>45</v>
      </c>
      <c r="L15" s="1"/>
      <c r="O15" s="4"/>
    </row>
    <row r="16" spans="1:17" s="1" customFormat="1" x14ac:dyDescent="0.2">
      <c r="A16" s="1">
        <v>1</v>
      </c>
      <c r="B16" s="1" t="s">
        <v>36</v>
      </c>
      <c r="C16" s="1" t="s">
        <v>23</v>
      </c>
      <c r="D16" s="1" t="s">
        <v>80</v>
      </c>
      <c r="E16" s="1" t="s">
        <v>18</v>
      </c>
      <c r="F16" s="1">
        <v>70</v>
      </c>
      <c r="G16" s="1">
        <v>68</v>
      </c>
      <c r="H16" s="1">
        <v>68</v>
      </c>
      <c r="I16" s="1">
        <v>68</v>
      </c>
      <c r="J16" s="1">
        <v>70</v>
      </c>
      <c r="K16" s="1">
        <v>70</v>
      </c>
      <c r="L16" s="1">
        <v>414</v>
      </c>
      <c r="M16" s="5">
        <v>70</v>
      </c>
      <c r="N16" s="5">
        <v>70</v>
      </c>
      <c r="O16" s="5">
        <f t="shared" ref="O16:O21" si="0">SUM(M16:N16)</f>
        <v>140</v>
      </c>
      <c r="P16" s="5">
        <f t="shared" ref="P16:P21" si="1">O16*2</f>
        <v>280</v>
      </c>
      <c r="Q16" s="5">
        <f t="shared" ref="Q16:Q21" si="2">L16+P16</f>
        <v>694</v>
      </c>
    </row>
    <row r="17" spans="1:17" s="1" customFormat="1" x14ac:dyDescent="0.2">
      <c r="A17" s="1">
        <v>2</v>
      </c>
      <c r="B17" s="1" t="s">
        <v>34</v>
      </c>
      <c r="C17" s="1" t="s">
        <v>35</v>
      </c>
      <c r="D17" s="1" t="s">
        <v>79</v>
      </c>
      <c r="E17" s="1" t="s">
        <v>15</v>
      </c>
      <c r="F17" s="1">
        <v>70</v>
      </c>
      <c r="G17" s="1">
        <v>70</v>
      </c>
      <c r="H17" s="1">
        <v>70</v>
      </c>
      <c r="I17" s="1">
        <v>70</v>
      </c>
      <c r="J17" s="1">
        <v>70</v>
      </c>
      <c r="K17" s="1">
        <v>68</v>
      </c>
      <c r="L17" s="1">
        <v>418</v>
      </c>
      <c r="M17" s="5">
        <v>64</v>
      </c>
      <c r="N17" s="5">
        <v>66</v>
      </c>
      <c r="O17" s="5">
        <f t="shared" si="0"/>
        <v>130</v>
      </c>
      <c r="P17" s="5">
        <f t="shared" si="1"/>
        <v>260</v>
      </c>
      <c r="Q17" s="5">
        <f t="shared" si="2"/>
        <v>678</v>
      </c>
    </row>
    <row r="18" spans="1:17" s="1" customFormat="1" x14ac:dyDescent="0.2">
      <c r="A18" s="1">
        <v>3</v>
      </c>
      <c r="B18" s="1" t="s">
        <v>60</v>
      </c>
      <c r="C18" s="1" t="s">
        <v>61</v>
      </c>
      <c r="D18" s="1" t="s">
        <v>86</v>
      </c>
      <c r="E18" s="1" t="s">
        <v>62</v>
      </c>
      <c r="F18" s="1">
        <v>66</v>
      </c>
      <c r="G18" s="1">
        <v>66</v>
      </c>
      <c r="H18" s="1">
        <v>70</v>
      </c>
      <c r="I18" s="1">
        <v>68</v>
      </c>
      <c r="J18" s="1">
        <v>70</v>
      </c>
      <c r="K18" s="1">
        <v>68</v>
      </c>
      <c r="L18" s="1">
        <v>408</v>
      </c>
      <c r="M18" s="5">
        <v>63</v>
      </c>
      <c r="N18" s="5">
        <v>68</v>
      </c>
      <c r="O18" s="5">
        <f t="shared" si="0"/>
        <v>131</v>
      </c>
      <c r="P18" s="5">
        <f t="shared" si="1"/>
        <v>262</v>
      </c>
      <c r="Q18" s="5">
        <f t="shared" si="2"/>
        <v>670</v>
      </c>
    </row>
    <row r="19" spans="1:17" x14ac:dyDescent="0.2">
      <c r="A19">
        <v>4</v>
      </c>
      <c r="B19" t="s">
        <v>25</v>
      </c>
      <c r="C19" t="s">
        <v>63</v>
      </c>
      <c r="D19" s="1" t="s">
        <v>84</v>
      </c>
      <c r="E19" t="s">
        <v>16</v>
      </c>
      <c r="F19">
        <v>66</v>
      </c>
      <c r="G19">
        <v>66</v>
      </c>
      <c r="H19">
        <v>68</v>
      </c>
      <c r="I19">
        <v>66</v>
      </c>
      <c r="J19">
        <v>62</v>
      </c>
      <c r="K19">
        <v>70</v>
      </c>
      <c r="L19">
        <v>398</v>
      </c>
      <c r="M19" s="4">
        <v>68</v>
      </c>
      <c r="N19" s="4">
        <v>63</v>
      </c>
      <c r="O19" s="4">
        <f t="shared" si="0"/>
        <v>131</v>
      </c>
      <c r="P19" s="4">
        <f t="shared" si="1"/>
        <v>262</v>
      </c>
      <c r="Q19" s="4">
        <f t="shared" si="2"/>
        <v>660</v>
      </c>
    </row>
    <row r="20" spans="1:17" x14ac:dyDescent="0.2">
      <c r="A20">
        <v>5</v>
      </c>
      <c r="B20" t="s">
        <v>20</v>
      </c>
      <c r="C20" t="s">
        <v>64</v>
      </c>
      <c r="D20" s="1" t="s">
        <v>87</v>
      </c>
      <c r="E20" t="s">
        <v>43</v>
      </c>
      <c r="F20">
        <v>64</v>
      </c>
      <c r="G20">
        <v>65</v>
      </c>
      <c r="H20">
        <v>64</v>
      </c>
      <c r="I20">
        <v>70</v>
      </c>
      <c r="J20">
        <v>70</v>
      </c>
      <c r="K20">
        <v>65</v>
      </c>
      <c r="L20">
        <v>398</v>
      </c>
      <c r="M20" s="4">
        <v>66</v>
      </c>
      <c r="N20" s="4">
        <v>65</v>
      </c>
      <c r="O20" s="4">
        <f t="shared" si="0"/>
        <v>131</v>
      </c>
      <c r="P20" s="4">
        <f t="shared" si="1"/>
        <v>262</v>
      </c>
      <c r="Q20" s="4">
        <f t="shared" si="2"/>
        <v>660</v>
      </c>
    </row>
    <row r="21" spans="1:17" x14ac:dyDescent="0.2">
      <c r="A21">
        <v>6</v>
      </c>
      <c r="B21" t="s">
        <v>32</v>
      </c>
      <c r="C21" t="s">
        <v>65</v>
      </c>
      <c r="D21" t="s">
        <v>66</v>
      </c>
      <c r="E21" t="s">
        <v>33</v>
      </c>
      <c r="F21">
        <v>63</v>
      </c>
      <c r="G21">
        <v>65</v>
      </c>
      <c r="H21">
        <v>66</v>
      </c>
      <c r="I21">
        <v>66</v>
      </c>
      <c r="J21">
        <v>65</v>
      </c>
      <c r="K21">
        <v>62</v>
      </c>
      <c r="L21">
        <v>387</v>
      </c>
      <c r="M21" s="4">
        <v>65</v>
      </c>
      <c r="N21" s="4">
        <v>64</v>
      </c>
      <c r="O21" s="4">
        <f t="shared" si="0"/>
        <v>129</v>
      </c>
      <c r="P21" s="4">
        <f t="shared" si="1"/>
        <v>258</v>
      </c>
      <c r="Q21" s="4">
        <f t="shared" si="2"/>
        <v>645</v>
      </c>
    </row>
    <row r="22" spans="1:17" x14ac:dyDescent="0.2">
      <c r="A22" s="1" t="s">
        <v>46</v>
      </c>
      <c r="L22" s="1"/>
      <c r="O22" s="4"/>
    </row>
    <row r="23" spans="1:17" s="6" customFormat="1" x14ac:dyDescent="0.2">
      <c r="A23" s="6">
        <v>1</v>
      </c>
      <c r="B23" s="1" t="s">
        <v>32</v>
      </c>
      <c r="C23" s="1" t="s">
        <v>68</v>
      </c>
      <c r="D23" s="1" t="s">
        <v>69</v>
      </c>
      <c r="E23" s="1" t="s">
        <v>33</v>
      </c>
      <c r="F23" s="1">
        <v>70</v>
      </c>
      <c r="G23" s="1">
        <v>68</v>
      </c>
      <c r="H23" s="1">
        <v>70</v>
      </c>
      <c r="I23" s="1">
        <v>70</v>
      </c>
      <c r="J23" s="1">
        <v>70</v>
      </c>
      <c r="K23" s="1">
        <v>70</v>
      </c>
      <c r="L23" s="1">
        <v>418</v>
      </c>
      <c r="M23" s="5">
        <v>70</v>
      </c>
      <c r="N23" s="5">
        <v>70</v>
      </c>
      <c r="O23" s="5">
        <f>SUM(M23:N23)</f>
        <v>140</v>
      </c>
      <c r="P23" s="5">
        <f>O23*2</f>
        <v>280</v>
      </c>
      <c r="Q23" s="5">
        <f>L23+P23</f>
        <v>698</v>
      </c>
    </row>
    <row r="24" spans="1:17" s="1" customFormat="1" x14ac:dyDescent="0.2">
      <c r="A24" s="1">
        <v>2</v>
      </c>
      <c r="B24" s="1" t="s">
        <v>8</v>
      </c>
      <c r="C24" s="1" t="s">
        <v>67</v>
      </c>
      <c r="D24" s="1" t="s">
        <v>86</v>
      </c>
      <c r="E24" s="1" t="s">
        <v>16</v>
      </c>
      <c r="F24" s="1">
        <v>70</v>
      </c>
      <c r="G24" s="1">
        <v>70</v>
      </c>
      <c r="H24" s="1">
        <v>70</v>
      </c>
      <c r="I24" s="1">
        <v>70</v>
      </c>
      <c r="J24" s="1">
        <v>70</v>
      </c>
      <c r="K24" s="1">
        <v>70</v>
      </c>
      <c r="L24" s="1">
        <v>420</v>
      </c>
      <c r="M24" s="7">
        <v>68</v>
      </c>
      <c r="N24" s="7">
        <v>68</v>
      </c>
      <c r="O24" s="7">
        <f>SUM(M24:N24)</f>
        <v>136</v>
      </c>
      <c r="P24" s="7">
        <f>O24*2</f>
        <v>272</v>
      </c>
      <c r="Q24" s="7">
        <f>L24+P24</f>
        <v>692</v>
      </c>
    </row>
    <row r="25" spans="1:17" s="1" customFormat="1" x14ac:dyDescent="0.2">
      <c r="A25" s="1">
        <v>3</v>
      </c>
      <c r="B25" s="1" t="s">
        <v>31</v>
      </c>
      <c r="C25" s="1" t="s">
        <v>37</v>
      </c>
      <c r="D25" s="1" t="s">
        <v>81</v>
      </c>
      <c r="E25" s="1" t="s">
        <v>16</v>
      </c>
      <c r="F25" s="1">
        <v>70</v>
      </c>
      <c r="G25" s="1">
        <v>68</v>
      </c>
      <c r="H25" s="1">
        <v>66</v>
      </c>
      <c r="I25" s="1">
        <v>68</v>
      </c>
      <c r="J25" s="1">
        <v>66</v>
      </c>
      <c r="K25" s="1">
        <v>68</v>
      </c>
      <c r="L25" s="1">
        <v>406</v>
      </c>
      <c r="M25" s="5">
        <v>66</v>
      </c>
      <c r="N25" s="5">
        <v>66</v>
      </c>
      <c r="O25" s="5">
        <f>SUM(M25:N25)</f>
        <v>132</v>
      </c>
      <c r="P25" s="5">
        <f>O25*2</f>
        <v>264</v>
      </c>
      <c r="Q25" s="5">
        <f>L25+P25</f>
        <v>670</v>
      </c>
    </row>
    <row r="26" spans="1:17" x14ac:dyDescent="0.2">
      <c r="A26" s="1" t="s">
        <v>47</v>
      </c>
      <c r="L26" s="1"/>
      <c r="M26"/>
      <c r="N26"/>
      <c r="P26" s="1"/>
      <c r="Q26" s="1"/>
    </row>
    <row r="27" spans="1:17" s="1" customFormat="1" x14ac:dyDescent="0.2">
      <c r="A27" s="1">
        <v>1</v>
      </c>
      <c r="B27" s="1" t="s">
        <v>19</v>
      </c>
      <c r="C27" s="1" t="s">
        <v>29</v>
      </c>
      <c r="D27" s="1" t="s">
        <v>90</v>
      </c>
      <c r="E27" s="1" t="s">
        <v>70</v>
      </c>
      <c r="F27" s="1">
        <v>66</v>
      </c>
      <c r="G27" s="1">
        <v>66</v>
      </c>
      <c r="H27" s="1">
        <v>66</v>
      </c>
      <c r="I27" s="1">
        <v>70</v>
      </c>
      <c r="J27" s="1">
        <v>68</v>
      </c>
      <c r="K27" s="1">
        <v>70</v>
      </c>
      <c r="L27" s="1">
        <v>406</v>
      </c>
      <c r="M27" s="1">
        <v>70</v>
      </c>
      <c r="N27" s="1">
        <v>70</v>
      </c>
      <c r="O27" s="5">
        <f>SUM(M27:N27)</f>
        <v>140</v>
      </c>
      <c r="P27" s="5">
        <f>O27*2</f>
        <v>280</v>
      </c>
      <c r="Q27" s="5">
        <f>L27+P27</f>
        <v>686</v>
      </c>
    </row>
    <row r="28" spans="1:17" s="1" customFormat="1" x14ac:dyDescent="0.2">
      <c r="A28" s="1">
        <v>2</v>
      </c>
      <c r="B28" s="1" t="s">
        <v>9</v>
      </c>
      <c r="C28" s="1" t="s">
        <v>38</v>
      </c>
      <c r="D28" s="1" t="s">
        <v>88</v>
      </c>
      <c r="E28" s="1" t="s">
        <v>16</v>
      </c>
      <c r="F28" s="1">
        <v>70</v>
      </c>
      <c r="G28" s="1">
        <v>68</v>
      </c>
      <c r="H28" s="1">
        <v>70</v>
      </c>
      <c r="I28" s="1">
        <v>70</v>
      </c>
      <c r="J28" s="1">
        <v>68</v>
      </c>
      <c r="K28" s="1">
        <v>66</v>
      </c>
      <c r="L28" s="1">
        <v>412</v>
      </c>
      <c r="M28" s="12">
        <v>66</v>
      </c>
      <c r="N28" s="5">
        <v>66</v>
      </c>
      <c r="O28" s="5">
        <f>SUM(M28:N28)</f>
        <v>132</v>
      </c>
      <c r="P28" s="5">
        <f>O28*2</f>
        <v>264</v>
      </c>
      <c r="Q28" s="5">
        <f>L28+P28</f>
        <v>676</v>
      </c>
    </row>
    <row r="29" spans="1:17" s="1" customFormat="1" x14ac:dyDescent="0.2">
      <c r="A29" s="1">
        <v>3</v>
      </c>
      <c r="B29" s="1" t="s">
        <v>39</v>
      </c>
      <c r="C29" s="1" t="s">
        <v>40</v>
      </c>
      <c r="D29" s="1" t="s">
        <v>89</v>
      </c>
      <c r="E29" s="1" t="s">
        <v>41</v>
      </c>
      <c r="F29" s="1">
        <v>70</v>
      </c>
      <c r="G29" s="1">
        <v>66</v>
      </c>
      <c r="H29" s="1">
        <v>70</v>
      </c>
      <c r="I29" s="1">
        <v>68</v>
      </c>
      <c r="J29" s="1">
        <v>68</v>
      </c>
      <c r="K29" s="1">
        <v>68</v>
      </c>
      <c r="L29" s="1">
        <v>410</v>
      </c>
      <c r="M29" s="1">
        <v>65</v>
      </c>
      <c r="N29" s="1">
        <v>68</v>
      </c>
      <c r="O29" s="5">
        <f>SUM(M29:N29)</f>
        <v>133</v>
      </c>
      <c r="P29" s="5">
        <f>O29*2</f>
        <v>266</v>
      </c>
      <c r="Q29" s="5">
        <f>L29+P29</f>
        <v>676</v>
      </c>
    </row>
    <row r="30" spans="1:17" x14ac:dyDescent="0.2">
      <c r="A30">
        <v>4</v>
      </c>
      <c r="B30" t="s">
        <v>24</v>
      </c>
      <c r="C30" t="s">
        <v>71</v>
      </c>
      <c r="D30" t="s">
        <v>91</v>
      </c>
      <c r="E30" t="s">
        <v>16</v>
      </c>
      <c r="F30">
        <v>68</v>
      </c>
      <c r="G30">
        <v>68</v>
      </c>
      <c r="H30">
        <v>63</v>
      </c>
      <c r="I30">
        <v>66</v>
      </c>
      <c r="J30">
        <v>70</v>
      </c>
      <c r="K30">
        <v>70</v>
      </c>
      <c r="L30">
        <v>405</v>
      </c>
      <c r="M30" s="4">
        <v>68</v>
      </c>
      <c r="N30" s="4">
        <v>65</v>
      </c>
      <c r="O30" s="4">
        <f>SUM(M30:N30)</f>
        <v>133</v>
      </c>
      <c r="P30" s="4">
        <f>O30*2</f>
        <v>266</v>
      </c>
      <c r="Q30" s="4">
        <f>L30+P30</f>
        <v>671</v>
      </c>
    </row>
    <row r="31" spans="1:17" x14ac:dyDescent="0.2">
      <c r="A31">
        <v>5</v>
      </c>
      <c r="B31" t="s">
        <v>27</v>
      </c>
      <c r="C31" t="s">
        <v>42</v>
      </c>
      <c r="D31" t="s">
        <v>89</v>
      </c>
      <c r="E31" t="s">
        <v>28</v>
      </c>
      <c r="F31">
        <v>70</v>
      </c>
      <c r="G31">
        <v>68</v>
      </c>
      <c r="H31">
        <v>70</v>
      </c>
      <c r="I31">
        <v>65</v>
      </c>
      <c r="J31">
        <v>65</v>
      </c>
      <c r="K31">
        <v>64</v>
      </c>
      <c r="L31">
        <v>402</v>
      </c>
      <c r="M31" s="4">
        <v>64</v>
      </c>
      <c r="N31" s="4">
        <v>64</v>
      </c>
      <c r="O31" s="4">
        <f>SUM(M31:N31)</f>
        <v>128</v>
      </c>
      <c r="P31" s="4">
        <f>O31*2</f>
        <v>256</v>
      </c>
      <c r="Q31" s="4">
        <f>L31+P31</f>
        <v>658</v>
      </c>
    </row>
    <row r="32" spans="1:17" x14ac:dyDescent="0.2">
      <c r="A32" s="1" t="s">
        <v>48</v>
      </c>
      <c r="L32" s="1"/>
      <c r="O32" s="11"/>
      <c r="P32" s="9"/>
      <c r="Q32" s="9"/>
    </row>
    <row r="33" spans="1:18" s="8" customFormat="1" x14ac:dyDescent="0.2">
      <c r="A33" s="14">
        <v>1</v>
      </c>
      <c r="B33" s="14" t="s">
        <v>13</v>
      </c>
      <c r="C33" s="14" t="s">
        <v>30</v>
      </c>
      <c r="D33" s="14" t="s">
        <v>92</v>
      </c>
      <c r="E33" s="14" t="s">
        <v>17</v>
      </c>
      <c r="F33" s="14">
        <v>70</v>
      </c>
      <c r="G33" s="14">
        <v>70</v>
      </c>
      <c r="H33" s="14">
        <v>70</v>
      </c>
      <c r="I33" s="14">
        <v>70</v>
      </c>
      <c r="J33" s="14">
        <v>70</v>
      </c>
      <c r="K33" s="14">
        <v>70</v>
      </c>
      <c r="L33" s="14">
        <v>420</v>
      </c>
      <c r="M33" s="15">
        <v>70</v>
      </c>
      <c r="N33" s="15">
        <v>70</v>
      </c>
      <c r="O33" s="15">
        <f>SUM(M33:N33)</f>
        <v>140</v>
      </c>
      <c r="P33" s="15">
        <f>O33*2</f>
        <v>280</v>
      </c>
      <c r="Q33" s="15">
        <f>L33+P33</f>
        <v>700</v>
      </c>
      <c r="R33" s="8">
        <v>219</v>
      </c>
    </row>
    <row r="34" spans="1:18" s="1" customFormat="1" x14ac:dyDescent="0.2">
      <c r="A34" s="1">
        <v>2</v>
      </c>
      <c r="B34" s="1" t="s">
        <v>22</v>
      </c>
      <c r="C34" s="1" t="s">
        <v>23</v>
      </c>
      <c r="D34" s="1" t="s">
        <v>80</v>
      </c>
      <c r="E34" s="1" t="s">
        <v>18</v>
      </c>
      <c r="F34" s="1">
        <v>70</v>
      </c>
      <c r="G34" s="1">
        <v>68</v>
      </c>
      <c r="H34" s="1">
        <v>70</v>
      </c>
      <c r="I34" s="1">
        <v>70</v>
      </c>
      <c r="J34" s="1">
        <v>68</v>
      </c>
      <c r="K34" s="1">
        <v>68</v>
      </c>
      <c r="L34" s="1">
        <v>414</v>
      </c>
      <c r="M34" s="5">
        <v>68</v>
      </c>
      <c r="N34" s="5">
        <v>68</v>
      </c>
      <c r="O34" s="5">
        <f>SUM(M34:N34)</f>
        <v>136</v>
      </c>
      <c r="P34" s="5">
        <f>O34*2</f>
        <v>272</v>
      </c>
      <c r="Q34" s="5">
        <f>L34+P34</f>
        <v>686</v>
      </c>
    </row>
    <row r="35" spans="1:18" x14ac:dyDescent="0.2">
      <c r="A35" s="1" t="s">
        <v>72</v>
      </c>
    </row>
    <row r="36" spans="1:18" s="1" customFormat="1" ht="15.75" customHeight="1" x14ac:dyDescent="0.2">
      <c r="A36" s="1">
        <v>1</v>
      </c>
      <c r="B36" s="1" t="s">
        <v>75</v>
      </c>
      <c r="C36" s="1" t="s">
        <v>76</v>
      </c>
      <c r="D36" s="1" t="s">
        <v>77</v>
      </c>
      <c r="E36" s="1" t="s">
        <v>78</v>
      </c>
      <c r="F36" s="1">
        <v>70</v>
      </c>
      <c r="G36" s="1">
        <v>70</v>
      </c>
      <c r="H36" s="1">
        <v>70</v>
      </c>
      <c r="I36" s="1">
        <v>70</v>
      </c>
      <c r="J36" s="1">
        <v>70</v>
      </c>
      <c r="K36" s="1">
        <v>70</v>
      </c>
      <c r="L36" s="1">
        <v>420</v>
      </c>
      <c r="M36" s="5">
        <v>70</v>
      </c>
      <c r="N36" s="5">
        <v>70</v>
      </c>
      <c r="O36" s="5">
        <f>SUM(M36:N36)</f>
        <v>140</v>
      </c>
      <c r="P36" s="5">
        <f>O36*2</f>
        <v>280</v>
      </c>
      <c r="Q36" s="5">
        <f>L36+P36</f>
        <v>700</v>
      </c>
      <c r="R36" s="1">
        <v>197.5</v>
      </c>
    </row>
    <row r="37" spans="1:18" s="1" customFormat="1" x14ac:dyDescent="0.2">
      <c r="A37" s="1">
        <v>2</v>
      </c>
      <c r="B37" s="1" t="s">
        <v>73</v>
      </c>
      <c r="C37" s="1" t="s">
        <v>74</v>
      </c>
      <c r="D37" s="1" t="s">
        <v>93</v>
      </c>
      <c r="E37" s="1" t="s">
        <v>28</v>
      </c>
      <c r="F37" s="1">
        <v>70</v>
      </c>
      <c r="G37" s="1">
        <v>70</v>
      </c>
      <c r="H37" s="1">
        <v>70</v>
      </c>
      <c r="I37" s="1">
        <v>70</v>
      </c>
      <c r="J37" s="1">
        <v>70</v>
      </c>
      <c r="K37" s="1">
        <v>70</v>
      </c>
      <c r="L37" s="1">
        <v>420</v>
      </c>
      <c r="M37" s="5">
        <v>68</v>
      </c>
      <c r="N37" s="5">
        <v>68</v>
      </c>
      <c r="O37" s="5">
        <f>SUM(M37:N37)</f>
        <v>136</v>
      </c>
      <c r="P37" s="5">
        <f>O37*2</f>
        <v>272</v>
      </c>
      <c r="Q37" s="5">
        <f>L37+P37</f>
        <v>692</v>
      </c>
    </row>
    <row r="1048533" spans="12:12" x14ac:dyDescent="0.2">
      <c r="L1048533" s="5">
        <f>SUM(L1:L1048532)</f>
        <v>9415</v>
      </c>
    </row>
  </sheetData>
  <sortState xmlns:xlrd2="http://schemas.microsoft.com/office/spreadsheetml/2017/richdata2" ref="B36:Q37">
    <sortCondition descending="1" ref="Q36:Q37"/>
  </sortState>
  <pageMargins left="0" right="0" top="0" bottom="0" header="0" footer="0"/>
  <pageSetup paperSize="9" scale="81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 gegenereerd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vdmeulen-rijks</dc:creator>
  <cp:lastModifiedBy>Meike Paridaans</cp:lastModifiedBy>
  <cp:lastPrinted>2024-08-07T18:16:10Z</cp:lastPrinted>
  <dcterms:created xsi:type="dcterms:W3CDTF">2015-07-25T14:26:00Z</dcterms:created>
  <dcterms:modified xsi:type="dcterms:W3CDTF">2024-08-08T13:05:52Z</dcterms:modified>
</cp:coreProperties>
</file>