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startlijsten\EGM-IMC 2024-2025\"/>
    </mc:Choice>
  </mc:AlternateContent>
  <xr:revisionPtr revIDLastSave="0" documentId="13_ncr:1_{5B3D352E-4278-4798-9D81-FE8CA7E71C7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Print_Area" localSheetId="0">Blad1!$A$1:$G$102</definedName>
    <definedName name="_xlnm.Print_Titles" localSheetId="0">Blad1!$1:$4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9" i="1" l="1"/>
  <c r="F7" i="1"/>
  <c r="F8" i="1" l="1"/>
  <c r="F9" i="1" s="1"/>
  <c r="F10" i="1" l="1"/>
  <c r="F11" i="1" s="1"/>
  <c r="F12" i="1" l="1"/>
  <c r="G7" i="1" s="1"/>
  <c r="G8" i="1" l="1"/>
  <c r="G9" i="1" l="1"/>
  <c r="G10" i="1" l="1"/>
  <c r="G11" i="1" s="1"/>
  <c r="G12" i="1" l="1"/>
  <c r="F14" i="1" l="1"/>
  <c r="F13" i="1"/>
  <c r="F15" i="1" l="1"/>
  <c r="F16" i="1" s="1"/>
  <c r="F17" i="1" s="1"/>
  <c r="F18" i="1" s="1"/>
  <c r="F19" i="1" s="1"/>
  <c r="F20" i="1" l="1"/>
  <c r="G14" i="1" s="1"/>
  <c r="G15" i="1" s="1"/>
  <c r="G16" i="1" s="1"/>
  <c r="G17" i="1" s="1"/>
  <c r="G18" i="1" s="1"/>
  <c r="G19" i="1" s="1"/>
  <c r="G20" i="1" s="1"/>
  <c r="F22" i="1" l="1"/>
  <c r="F23" i="1" s="1"/>
  <c r="F24" i="1" s="1"/>
  <c r="F25" i="1" s="1"/>
  <c r="F26" i="1" s="1"/>
  <c r="F27" i="1" s="1"/>
  <c r="G22" i="1" s="1"/>
  <c r="G23" i="1" s="1"/>
  <c r="G24" i="1" s="1"/>
  <c r="G25" i="1" s="1"/>
  <c r="G26" i="1" s="1"/>
  <c r="G27" i="1" s="1"/>
  <c r="F28" i="1" s="1"/>
  <c r="F21" i="1"/>
  <c r="F29" i="1" l="1"/>
  <c r="F30" i="1" s="1"/>
  <c r="F31" i="1" s="1"/>
  <c r="F32" i="1" s="1"/>
  <c r="F33" i="1" s="1"/>
  <c r="G30" i="1" l="1"/>
  <c r="G31" i="1" s="1"/>
  <c r="G32" i="1" s="1"/>
  <c r="G33" i="1" s="1"/>
  <c r="G29" i="1"/>
  <c r="F34" i="1" l="1"/>
  <c r="F36" i="1" s="1"/>
  <c r="F37" i="1" s="1"/>
  <c r="F38" i="1" s="1"/>
  <c r="F39" i="1" s="1"/>
  <c r="F40" i="1" s="1"/>
  <c r="G35" i="1" s="1"/>
  <c r="G36" i="1" s="1"/>
  <c r="G37" i="1" s="1"/>
  <c r="G38" i="1" s="1"/>
  <c r="F35" i="1"/>
  <c r="G39" i="1" l="1"/>
  <c r="G40" i="1" s="1"/>
  <c r="F41" i="1" s="1"/>
  <c r="F42" i="1" s="1"/>
  <c r="F43" i="1" s="1"/>
  <c r="F44" i="1" s="1"/>
  <c r="F45" i="1" s="1"/>
  <c r="F46" i="1" s="1"/>
  <c r="F47" i="1" l="1"/>
  <c r="F48" i="1" s="1"/>
  <c r="G42" i="1" s="1"/>
  <c r="G43" i="1" s="1"/>
  <c r="G44" i="1" s="1"/>
  <c r="G45" i="1" s="1"/>
  <c r="G46" i="1" s="1"/>
  <c r="G47" i="1" s="1"/>
  <c r="G48" i="1" s="1"/>
  <c r="F49" i="1" l="1"/>
  <c r="F51" i="1" s="1"/>
  <c r="F52" i="1" s="1"/>
  <c r="F53" i="1" s="1"/>
  <c r="F54" i="1" s="1"/>
  <c r="F55" i="1" s="1"/>
  <c r="F56" i="1" s="1"/>
  <c r="G50" i="1" s="1"/>
  <c r="G51" i="1" s="1"/>
  <c r="G52" i="1" s="1"/>
  <c r="F50" i="1"/>
  <c r="G53" i="1" l="1"/>
  <c r="G54" i="1" s="1"/>
  <c r="G55" i="1" s="1"/>
  <c r="G56" i="1" s="1"/>
  <c r="F58" i="1" l="1"/>
  <c r="F57" i="1"/>
  <c r="F59" i="1" s="1"/>
  <c r="F60" i="1" s="1"/>
  <c r="F61" i="1" s="1"/>
  <c r="F63" i="1" s="1"/>
  <c r="F65" i="1" l="1"/>
  <c r="F67" i="1" l="1"/>
  <c r="G58" i="1" s="1"/>
  <c r="G59" i="1" s="1"/>
  <c r="G63" i="1" l="1"/>
  <c r="G65" i="1" s="1"/>
  <c r="G60" i="1"/>
  <c r="G61" i="1" s="1"/>
  <c r="G67" i="1" l="1"/>
  <c r="F69" i="1" s="1"/>
</calcChain>
</file>

<file path=xl/sharedStrings.xml><?xml version="1.0" encoding="utf-8"?>
<sst xmlns="http://schemas.openxmlformats.org/spreadsheetml/2006/main" count="269" uniqueCount="200">
  <si>
    <t>St.nr.</t>
  </si>
  <si>
    <t>Naam</t>
  </si>
  <si>
    <t>Ru-</t>
  </si>
  <si>
    <t>Plaats</t>
  </si>
  <si>
    <t>Paarden</t>
  </si>
  <si>
    <t>briek</t>
  </si>
  <si>
    <t>Pony's</t>
  </si>
  <si>
    <t>POE</t>
  </si>
  <si>
    <t>POD</t>
  </si>
  <si>
    <t>Nuenen</t>
  </si>
  <si>
    <t>Hapert</t>
  </si>
  <si>
    <t>Veghel</t>
  </si>
  <si>
    <t>Geensponsor.nl</t>
  </si>
  <si>
    <t>FdB &amp; Tinusje</t>
  </si>
  <si>
    <t>Ingeborg de Houck</t>
  </si>
  <si>
    <t>Bapsie &amp; Moos</t>
  </si>
  <si>
    <t>Chantal Verstraeten</t>
  </si>
  <si>
    <t>Dessel ( B. )</t>
  </si>
  <si>
    <t>Quito</t>
  </si>
  <si>
    <t>Marleen van Straaten</t>
  </si>
  <si>
    <t>Cena &amp; Jones</t>
  </si>
  <si>
    <t>Rodrigo Verstraeten</t>
  </si>
  <si>
    <t>Cezar &amp; Julius</t>
  </si>
  <si>
    <t>Marcel Coolen</t>
  </si>
  <si>
    <t>Andro &amp; Pico</t>
  </si>
  <si>
    <t>manche</t>
  </si>
  <si>
    <t>Start 1e</t>
  </si>
  <si>
    <t>Start 2e</t>
  </si>
  <si>
    <t>Eersel</t>
  </si>
  <si>
    <t>Chantal v. der Wijst</t>
  </si>
  <si>
    <t>Jan van Tien</t>
  </si>
  <si>
    <t>Corke &amp; Jantje</t>
  </si>
  <si>
    <t>Dennis Rijntjes</t>
  </si>
  <si>
    <t>Aarle Rixtel</t>
  </si>
  <si>
    <t>Kees Vorstenbosch</t>
  </si>
  <si>
    <t>Veldhoven</t>
  </si>
  <si>
    <t>Ger Verstegen</t>
  </si>
  <si>
    <t>Roermond</t>
  </si>
  <si>
    <t>Calypso</t>
  </si>
  <si>
    <t>Reusel</t>
  </si>
  <si>
    <t>Marc Hanssen</t>
  </si>
  <si>
    <t>Venray</t>
  </si>
  <si>
    <t>Karel Geentjens</t>
  </si>
  <si>
    <t>Vlimmeren ( B. )</t>
  </si>
  <si>
    <t>Tinus van Kuyk</t>
  </si>
  <si>
    <t>444.</t>
  </si>
  <si>
    <t>Johan van Hooydonk</t>
  </si>
  <si>
    <t>Bavel</t>
  </si>
  <si>
    <t>1PA</t>
  </si>
  <si>
    <t>1PO</t>
  </si>
  <si>
    <t>Gilze</t>
  </si>
  <si>
    <t>Matcho</t>
  </si>
  <si>
    <t>2PO</t>
  </si>
  <si>
    <t>Moniek Classens</t>
  </si>
  <si>
    <t>Dorado</t>
  </si>
  <si>
    <t>Deurne</t>
  </si>
  <si>
    <t>Peer ( B. )</t>
  </si>
  <si>
    <t>Eric Eijpelaer</t>
  </si>
  <si>
    <t>Prinsenbeek</t>
  </si>
  <si>
    <t>Danny Mariën</t>
  </si>
  <si>
    <t>Berckem ( B. )</t>
  </si>
  <si>
    <t>Nikita</t>
  </si>
  <si>
    <t>188.</t>
  </si>
  <si>
    <t>2PA</t>
  </si>
  <si>
    <t>Harrie Verstappen</t>
  </si>
  <si>
    <t>277.</t>
  </si>
  <si>
    <t>288.</t>
  </si>
  <si>
    <t>Tessa in 't Groen</t>
  </si>
  <si>
    <t>Dongen</t>
  </si>
  <si>
    <t>Rudy van Bylen</t>
  </si>
  <si>
    <t>Geel ( B. )</t>
  </si>
  <si>
    <t>Extreem &amp; Ibaro</t>
  </si>
  <si>
    <t>322.</t>
  </si>
  <si>
    <t>4PO</t>
  </si>
  <si>
    <t>Guido Geutjens</t>
  </si>
  <si>
    <t>Aanvang wedstrijd en parcours verkennen tot:</t>
  </si>
  <si>
    <t>Jacky &amp; Teun</t>
  </si>
  <si>
    <t>Menteam Aquatest.nl</t>
  </si>
  <si>
    <t>Killian</t>
  </si>
  <si>
    <t xml:space="preserve">Strana </t>
  </si>
  <si>
    <t>Sylvia Haerkens</t>
  </si>
  <si>
    <t>Weert</t>
  </si>
  <si>
    <t>Remeny</t>
  </si>
  <si>
    <t>Lymora&amp; Miss Feebert</t>
  </si>
  <si>
    <t>John Castelijns</t>
  </si>
  <si>
    <t>Noxander en Nulleke</t>
  </si>
  <si>
    <t xml:space="preserve">2PA </t>
  </si>
  <si>
    <t>Maarheeze</t>
  </si>
  <si>
    <t>Chucky &amp; Ollie</t>
  </si>
  <si>
    <t>Kill &amp; Louis</t>
  </si>
  <si>
    <t>Dax &amp; Tia</t>
  </si>
  <si>
    <t>Pursy</t>
  </si>
  <si>
    <t>Mikado &amp; Romeo</t>
  </si>
  <si>
    <t>Demi Timmers</t>
  </si>
  <si>
    <t>Geldrop</t>
  </si>
  <si>
    <t>Joë</t>
  </si>
  <si>
    <t xml:space="preserve">Indiaan &amp; </t>
  </si>
  <si>
    <t>123.</t>
  </si>
  <si>
    <t>321.</t>
  </si>
  <si>
    <t>Annemiek Castelijns</t>
  </si>
  <si>
    <t>Jolie &amp; Jumper</t>
  </si>
  <si>
    <t>Ad van Beek</t>
  </si>
  <si>
    <t>Breda</t>
  </si>
  <si>
    <t>Morris &amp; Sunny</t>
  </si>
  <si>
    <t>Tilburg</t>
  </si>
  <si>
    <t>Teun Vorstenbosch</t>
  </si>
  <si>
    <t>Teun</t>
  </si>
  <si>
    <t>Farah Lemmens</t>
  </si>
  <si>
    <t>Meensel Kiezegem ( B. )</t>
  </si>
  <si>
    <t>Daantje</t>
  </si>
  <si>
    <t>Puk Vorstenbosch</t>
  </si>
  <si>
    <t>Carlijn Kuenen</t>
  </si>
  <si>
    <t>Wagenberg</t>
  </si>
  <si>
    <t>Hanneke &amp; Janneke</t>
  </si>
  <si>
    <t>Nick Weytjens</t>
  </si>
  <si>
    <t>Zutendaal ( B. )</t>
  </si>
  <si>
    <t>Dirk Bastiaans</t>
  </si>
  <si>
    <t>144.</t>
  </si>
  <si>
    <t>Cléo van Dorp</t>
  </si>
  <si>
    <t>Prince</t>
  </si>
  <si>
    <t>211.</t>
  </si>
  <si>
    <t>Dirk Vanhees</t>
  </si>
  <si>
    <t>Wellen ( B. )</t>
  </si>
  <si>
    <t>Melbourne</t>
  </si>
  <si>
    <t>Mavino</t>
  </si>
  <si>
    <t>Fleur Vorstenbosch</t>
  </si>
  <si>
    <t>Frans Coolen</t>
  </si>
  <si>
    <t>Liempde</t>
  </si>
  <si>
    <t>Mickey</t>
  </si>
  <si>
    <t>Giel van der Linden</t>
  </si>
  <si>
    <t>Mierlo</t>
  </si>
  <si>
    <t>Macho</t>
  </si>
  <si>
    <t>Binkie &amp; Sandy</t>
  </si>
  <si>
    <t>Jeugdrubriek</t>
  </si>
  <si>
    <t>Slepen &amp; Parcours verkennen +/- 25 min. .</t>
  </si>
  <si>
    <t>7.</t>
  </si>
  <si>
    <t>8.</t>
  </si>
  <si>
    <t>9.</t>
  </si>
  <si>
    <t>10.</t>
  </si>
  <si>
    <t>Oirschot</t>
  </si>
  <si>
    <t>Ben &amp; Frits&amp;</t>
  </si>
  <si>
    <t>Niels &amp;Obama</t>
  </si>
  <si>
    <t>Julie Schoonbaart</t>
  </si>
  <si>
    <t>Waardamme ( B. )</t>
  </si>
  <si>
    <t>Lady</t>
  </si>
  <si>
    <t>Yenti de Ketelaere</t>
  </si>
  <si>
    <t>Waardamme</t>
  </si>
  <si>
    <t>Darky &amp; Henney &amp;</t>
  </si>
  <si>
    <t>Lilly &amp; Las Vegas</t>
  </si>
  <si>
    <t>Almirante Ochtenta Y Neuve</t>
  </si>
  <si>
    <t>George &amp; Prince</t>
  </si>
  <si>
    <t>Frank Houben</t>
  </si>
  <si>
    <t>Mol ( B. )</t>
  </si>
  <si>
    <t>Zita van de Hermeshof</t>
  </si>
  <si>
    <t>Baukje</t>
  </si>
  <si>
    <t>Ilse Kuenen</t>
  </si>
  <si>
    <t>Terheijden</t>
  </si>
  <si>
    <t>Anne Zaayer</t>
  </si>
  <si>
    <t>Waddenoyen</t>
  </si>
  <si>
    <t>Nelleke</t>
  </si>
  <si>
    <t>171.</t>
  </si>
  <si>
    <t>Lisanne van Meerten</t>
  </si>
  <si>
    <t>Atje</t>
  </si>
  <si>
    <t>187.</t>
  </si>
  <si>
    <t>178.</t>
  </si>
  <si>
    <t>Sibrim Lemmens</t>
  </si>
  <si>
    <t>Lore Schoonbaert</t>
  </si>
  <si>
    <t>545.</t>
  </si>
  <si>
    <t>Denise Bakker</t>
  </si>
  <si>
    <t>Kaatsheuvel</t>
  </si>
  <si>
    <t>Casper &amp; Chucky</t>
  </si>
  <si>
    <t>Appie en Bako</t>
  </si>
  <si>
    <t>11.</t>
  </si>
  <si>
    <t xml:space="preserve">Celine Bakker </t>
  </si>
  <si>
    <t xml:space="preserve">Bolly &amp; Jackey &amp; </t>
  </si>
  <si>
    <t>Jhonny &amp; Ronny</t>
  </si>
  <si>
    <t>Frans Hollebekkers</t>
  </si>
  <si>
    <t>Bladel</t>
  </si>
  <si>
    <t>Sjefke</t>
  </si>
  <si>
    <t>Milou Vangelooven</t>
  </si>
  <si>
    <t>Houthalen ( B. )</t>
  </si>
  <si>
    <t>Fleur van El Haciënda</t>
  </si>
  <si>
    <t>Nieuwrode ( B. )</t>
  </si>
  <si>
    <t>Kabaya &amp; Kadoeska</t>
  </si>
  <si>
    <t>Appie &amp; Bako &amp;</t>
  </si>
  <si>
    <t>454.</t>
  </si>
  <si>
    <t>Amber Louwies</t>
  </si>
  <si>
    <t>Bilzen ( B. )</t>
  </si>
  <si>
    <t>Kokkie &amp; Peppie</t>
  </si>
  <si>
    <t>256.</t>
  </si>
  <si>
    <t>Bart van Ranst</t>
  </si>
  <si>
    <t>St. Amands</t>
  </si>
  <si>
    <t>Jills &amp; Sofie</t>
  </si>
  <si>
    <t>Frank Vissers</t>
  </si>
  <si>
    <t>Rucphen</t>
  </si>
  <si>
    <t>Paledo</t>
  </si>
  <si>
    <t>Joop &amp; Paledo</t>
  </si>
  <si>
    <t>10.00</t>
  </si>
  <si>
    <t xml:space="preserve">Parcours verkennen +/- 20 min.  </t>
  </si>
  <si>
    <r>
      <rPr>
        <b/>
        <sz val="14"/>
        <color rgb="FF002060"/>
        <rFont val="Calibri"/>
        <family val="2"/>
        <scheme val="minor"/>
      </rPr>
      <t xml:space="preserve">Startlijst: </t>
    </r>
    <r>
      <rPr>
        <b/>
        <sz val="14"/>
        <color rgb="FF996633"/>
        <rFont val="Calibri"/>
        <family val="2"/>
        <scheme val="minor"/>
      </rPr>
      <t xml:space="preserve">E.G.M. - IndoorMinimarathonCompetitie 2024/2025. </t>
    </r>
    <r>
      <rPr>
        <b/>
        <sz val="14"/>
        <color rgb="FF002060"/>
        <rFont val="Calibri"/>
        <family val="2"/>
        <scheme val="minor"/>
      </rPr>
      <t>Donderdag 26 december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</si>
</sst>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996633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2060"/>
      <name val="Arial"/>
      <family val="2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name val="Calibri"/>
      <family val="2"/>
    </font>
    <font>
      <i/>
      <sz val="11"/>
      <name val="Arial"/>
      <family val="2"/>
    </font>
    <font>
      <sz val="10"/>
      <name val="Avenir Next LT Pro"/>
      <family val="2"/>
    </font>
    <font>
      <i/>
      <sz val="12"/>
      <name val="Arial"/>
      <family val="2"/>
    </font>
    <font>
      <sz val="1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6" fillId="0" borderId="0"/>
    <xf numFmtId="0" fontId="4" fillId="0" borderId="0"/>
    <xf numFmtId="0" fontId="1" fillId="0" borderId="0"/>
    <xf numFmtId="0" fontId="4" fillId="0" borderId="0" applyNumberFormat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horizontal="left" vertical="top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0" fontId="7" fillId="2" borderId="30" xfId="0" applyFont="1" applyFill="1" applyBorder="1" applyAlignment="1">
      <alignment horizontal="right" vertical="center"/>
    </xf>
    <xf numFmtId="49" fontId="8" fillId="0" borderId="24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64" fontId="7" fillId="0" borderId="36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2" fillId="0" borderId="25" xfId="0" applyFont="1" applyBorder="1" applyAlignment="1">
      <alignment horizontal="left" vertical="center"/>
    </xf>
    <xf numFmtId="0" fontId="12" fillId="0" borderId="29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41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64" fontId="12" fillId="0" borderId="38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164" fontId="12" fillId="0" borderId="40" xfId="0" applyNumberFormat="1" applyFont="1" applyBorder="1" applyAlignment="1">
      <alignment horizontal="center" vertical="center"/>
    </xf>
    <xf numFmtId="164" fontId="12" fillId="0" borderId="33" xfId="0" applyNumberFormat="1" applyFont="1" applyBorder="1" applyAlignment="1">
      <alignment horizontal="center" vertical="center"/>
    </xf>
    <xf numFmtId="164" fontId="12" fillId="0" borderId="39" xfId="0" applyNumberFormat="1" applyFont="1" applyBorder="1" applyAlignment="1">
      <alignment horizontal="center" vertical="center"/>
    </xf>
    <xf numFmtId="164" fontId="12" fillId="0" borderId="34" xfId="0" applyNumberFormat="1" applyFont="1" applyBorder="1" applyAlignment="1">
      <alignment horizontal="center" vertical="center"/>
    </xf>
    <xf numFmtId="0" fontId="17" fillId="0" borderId="30" xfId="0" applyFont="1" applyBorder="1"/>
    <xf numFmtId="49" fontId="12" fillId="2" borderId="24" xfId="0" applyNumberFormat="1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right" vertical="center"/>
    </xf>
    <xf numFmtId="0" fontId="13" fillId="2" borderId="43" xfId="0" applyFont="1" applyFill="1" applyBorder="1" applyAlignment="1">
      <alignment horizontal="left" vertical="center"/>
    </xf>
    <xf numFmtId="164" fontId="13" fillId="0" borderId="36" xfId="0" applyNumberFormat="1" applyFont="1" applyBorder="1" applyAlignment="1">
      <alignment horizontal="center" vertical="center"/>
    </xf>
    <xf numFmtId="164" fontId="12" fillId="0" borderId="37" xfId="0" applyNumberFormat="1" applyFont="1" applyBorder="1" applyAlignment="1">
      <alignment horizontal="center" vertical="center"/>
    </xf>
    <xf numFmtId="164" fontId="12" fillId="0" borderId="36" xfId="0" applyNumberFormat="1" applyFont="1" applyBorder="1" applyAlignment="1">
      <alignment horizontal="center" vertical="center"/>
    </xf>
    <xf numFmtId="164" fontId="12" fillId="5" borderId="35" xfId="0" applyNumberFormat="1" applyFont="1" applyFill="1" applyBorder="1" applyAlignment="1">
      <alignment horizontal="center" vertical="center"/>
    </xf>
    <xf numFmtId="164" fontId="12" fillId="5" borderId="31" xfId="0" applyNumberFormat="1" applyFont="1" applyFill="1" applyBorder="1" applyAlignment="1">
      <alignment horizontal="center" vertical="center"/>
    </xf>
    <xf numFmtId="164" fontId="12" fillId="5" borderId="32" xfId="0" applyNumberFormat="1" applyFont="1" applyFill="1" applyBorder="1" applyAlignment="1">
      <alignment horizontal="center" vertical="center"/>
    </xf>
    <xf numFmtId="164" fontId="12" fillId="5" borderId="49" xfId="0" applyNumberFormat="1" applyFont="1" applyFill="1" applyBorder="1" applyAlignment="1">
      <alignment horizontal="center" vertical="center"/>
    </xf>
    <xf numFmtId="164" fontId="12" fillId="0" borderId="50" xfId="0" applyNumberFormat="1" applyFont="1" applyBorder="1" applyAlignment="1">
      <alignment horizontal="center" vertical="center"/>
    </xf>
    <xf numFmtId="164" fontId="12" fillId="0" borderId="51" xfId="0" applyNumberFormat="1" applyFont="1" applyBorder="1" applyAlignment="1">
      <alignment horizontal="center" vertical="center"/>
    </xf>
    <xf numFmtId="164" fontId="8" fillId="5" borderId="35" xfId="0" applyNumberFormat="1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left" vertical="center"/>
    </xf>
    <xf numFmtId="49" fontId="12" fillId="6" borderId="24" xfId="0" applyNumberFormat="1" applyFont="1" applyFill="1" applyBorder="1" applyAlignment="1">
      <alignment horizontal="left" vertical="center"/>
    </xf>
    <xf numFmtId="0" fontId="12" fillId="6" borderId="24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left" vertical="center"/>
    </xf>
    <xf numFmtId="0" fontId="13" fillId="6" borderId="24" xfId="0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8" fillId="3" borderId="35" xfId="0" applyNumberFormat="1" applyFont="1" applyFill="1" applyBorder="1" applyAlignment="1">
      <alignment horizontal="center" vertical="center"/>
    </xf>
    <xf numFmtId="164" fontId="8" fillId="5" borderId="49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/>
    </xf>
    <xf numFmtId="164" fontId="7" fillId="2" borderId="36" xfId="0" applyNumberFormat="1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20" fillId="2" borderId="10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right" vertical="top"/>
    </xf>
    <xf numFmtId="0" fontId="19" fillId="2" borderId="2" xfId="0" applyFont="1" applyFill="1" applyBorder="1" applyAlignment="1">
      <alignment horizontal="left" vertical="top"/>
    </xf>
    <xf numFmtId="0" fontId="19" fillId="2" borderId="9" xfId="0" applyFont="1" applyFill="1" applyBorder="1" applyAlignment="1">
      <alignment horizontal="right" vertical="top"/>
    </xf>
    <xf numFmtId="0" fontId="19" fillId="2" borderId="10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left" vertical="top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3" fillId="2" borderId="10" xfId="0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2" borderId="9" xfId="0" applyFont="1" applyFill="1" applyBorder="1" applyAlignment="1">
      <alignment horizontal="right" vertical="center"/>
    </xf>
    <xf numFmtId="0" fontId="23" fillId="0" borderId="6" xfId="0" applyFont="1" applyBorder="1"/>
    <xf numFmtId="0" fontId="23" fillId="0" borderId="6" xfId="0" applyFont="1" applyBorder="1" applyAlignment="1">
      <alignment horizontal="center"/>
    </xf>
    <xf numFmtId="0" fontId="23" fillId="0" borderId="19" xfId="0" applyFont="1" applyBorder="1"/>
    <xf numFmtId="0" fontId="24" fillId="0" borderId="0" xfId="0" applyFont="1"/>
    <xf numFmtId="0" fontId="19" fillId="2" borderId="10" xfId="0" applyFont="1" applyFill="1" applyBorder="1"/>
    <xf numFmtId="0" fontId="19" fillId="2" borderId="1" xfId="0" applyFont="1" applyFill="1" applyBorder="1"/>
    <xf numFmtId="0" fontId="19" fillId="0" borderId="1" xfId="0" applyFont="1" applyBorder="1"/>
    <xf numFmtId="0" fontId="19" fillId="0" borderId="18" xfId="0" applyFont="1" applyBorder="1" applyAlignment="1">
      <alignment horizontal="left" vertical="center"/>
    </xf>
    <xf numFmtId="0" fontId="23" fillId="0" borderId="10" xfId="0" applyFont="1" applyBorder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3" fillId="0" borderId="18" xfId="0" applyFont="1" applyBorder="1"/>
    <xf numFmtId="0" fontId="19" fillId="2" borderId="10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top"/>
    </xf>
    <xf numFmtId="0" fontId="21" fillId="2" borderId="0" xfId="0" applyFont="1" applyFill="1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19" fillId="0" borderId="19" xfId="0" applyFont="1" applyBorder="1" applyAlignment="1">
      <alignment horizontal="left" vertical="center"/>
    </xf>
    <xf numFmtId="0" fontId="19" fillId="2" borderId="9" xfId="0" applyFont="1" applyFill="1" applyBorder="1" applyAlignment="1">
      <alignment horizontal="right" vertical="center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right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9" fillId="0" borderId="46" xfId="0" applyFont="1" applyBorder="1"/>
    <xf numFmtId="0" fontId="7" fillId="3" borderId="22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7" fillId="3" borderId="43" xfId="0" applyFont="1" applyFill="1" applyBorder="1" applyAlignment="1">
      <alignment vertical="center"/>
    </xf>
    <xf numFmtId="0" fontId="19" fillId="2" borderId="6" xfId="0" applyFont="1" applyFill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1" fillId="6" borderId="30" xfId="0" applyFont="1" applyFill="1" applyBorder="1" applyAlignment="1">
      <alignment horizontal="right" vertical="center"/>
    </xf>
    <xf numFmtId="49" fontId="21" fillId="6" borderId="24" xfId="0" applyNumberFormat="1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center" vertical="center"/>
    </xf>
    <xf numFmtId="0" fontId="21" fillId="6" borderId="24" xfId="0" applyFont="1" applyFill="1" applyBorder="1" applyAlignment="1">
      <alignment horizontal="left" vertical="center"/>
    </xf>
    <xf numFmtId="0" fontId="9" fillId="6" borderId="30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top"/>
    </xf>
    <xf numFmtId="0" fontId="23" fillId="4" borderId="9" xfId="0" applyFont="1" applyFill="1" applyBorder="1" applyAlignment="1">
      <alignment horizontal="right" vertical="center"/>
    </xf>
    <xf numFmtId="0" fontId="23" fillId="4" borderId="45" xfId="0" applyFont="1" applyFill="1" applyBorder="1" applyAlignment="1">
      <alignment horizontal="left" vertical="center"/>
    </xf>
    <xf numFmtId="0" fontId="23" fillId="0" borderId="45" xfId="0" applyFont="1" applyBorder="1" applyAlignment="1">
      <alignment horizontal="center" vertical="center"/>
    </xf>
    <xf numFmtId="0" fontId="23" fillId="0" borderId="5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19" fillId="2" borderId="11" xfId="0" applyFont="1" applyFill="1" applyBorder="1" applyAlignment="1">
      <alignment horizontal="right" vertical="center"/>
    </xf>
    <xf numFmtId="0" fontId="19" fillId="0" borderId="52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24" fillId="0" borderId="54" xfId="0" applyFont="1" applyBorder="1"/>
    <xf numFmtId="0" fontId="23" fillId="2" borderId="3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9" fillId="2" borderId="30" xfId="0" applyFont="1" applyFill="1" applyBorder="1" applyAlignment="1">
      <alignment horizontal="right" vertical="center"/>
    </xf>
    <xf numFmtId="0" fontId="2" fillId="6" borderId="30" xfId="0" applyFont="1" applyFill="1" applyBorder="1"/>
    <xf numFmtId="0" fontId="19" fillId="0" borderId="18" xfId="0" applyFont="1" applyBorder="1"/>
    <xf numFmtId="0" fontId="26" fillId="0" borderId="3" xfId="0" applyFont="1" applyBorder="1"/>
    <xf numFmtId="0" fontId="26" fillId="0" borderId="5" xfId="0" applyFont="1" applyBorder="1"/>
    <xf numFmtId="0" fontId="26" fillId="0" borderId="4" xfId="0" applyFont="1" applyBorder="1"/>
    <xf numFmtId="0" fontId="23" fillId="0" borderId="5" xfId="0" applyFont="1" applyBorder="1"/>
    <xf numFmtId="0" fontId="23" fillId="0" borderId="0" xfId="0" applyFont="1"/>
    <xf numFmtId="0" fontId="19" fillId="0" borderId="3" xfId="0" applyFont="1" applyBorder="1"/>
    <xf numFmtId="0" fontId="19" fillId="0" borderId="47" xfId="0" applyFont="1" applyBorder="1" applyAlignment="1">
      <alignment horizontal="right" vertical="center"/>
    </xf>
    <xf numFmtId="0" fontId="19" fillId="0" borderId="48" xfId="0" applyFont="1" applyBorder="1"/>
    <xf numFmtId="0" fontId="19" fillId="0" borderId="48" xfId="0" applyFont="1" applyBorder="1" applyAlignment="1">
      <alignment horizontal="center"/>
    </xf>
    <xf numFmtId="0" fontId="19" fillId="0" borderId="55" xfId="0" applyFont="1" applyBorder="1"/>
    <xf numFmtId="0" fontId="27" fillId="0" borderId="0" xfId="0" applyFont="1"/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23" fillId="0" borderId="10" xfId="0" applyFont="1" applyBorder="1" applyAlignment="1">
      <alignment horizontal="right" vertical="center"/>
    </xf>
    <xf numFmtId="0" fontId="23" fillId="0" borderId="56" xfId="0" applyFont="1" applyBorder="1"/>
    <xf numFmtId="0" fontId="23" fillId="0" borderId="57" xfId="0" applyFont="1" applyBorder="1"/>
    <xf numFmtId="0" fontId="23" fillId="0" borderId="57" xfId="0" applyFont="1" applyBorder="1" applyAlignment="1">
      <alignment horizontal="center"/>
    </xf>
    <xf numFmtId="0" fontId="23" fillId="0" borderId="58" xfId="0" applyFont="1" applyBorder="1"/>
    <xf numFmtId="0" fontId="23" fillId="0" borderId="60" xfId="0" applyFont="1" applyBorder="1"/>
    <xf numFmtId="0" fontId="23" fillId="0" borderId="59" xfId="0" applyFont="1" applyBorder="1" applyAlignment="1">
      <alignment horizontal="right"/>
    </xf>
    <xf numFmtId="0" fontId="23" fillId="0" borderId="60" xfId="0" applyFont="1" applyBorder="1" applyAlignment="1">
      <alignment horizontal="center" vertical="center"/>
    </xf>
    <xf numFmtId="0" fontId="3" fillId="0" borderId="61" xfId="0" applyFont="1" applyBorder="1"/>
    <xf numFmtId="0" fontId="23" fillId="4" borderId="56" xfId="0" applyFont="1" applyFill="1" applyBorder="1" applyAlignment="1">
      <alignment horizontal="right" vertical="center"/>
    </xf>
    <xf numFmtId="0" fontId="23" fillId="4" borderId="57" xfId="0" applyFont="1" applyFill="1" applyBorder="1" applyAlignment="1">
      <alignment horizontal="left" vertical="center"/>
    </xf>
    <xf numFmtId="0" fontId="19" fillId="0" borderId="57" xfId="0" applyFont="1" applyBorder="1" applyAlignment="1">
      <alignment horizontal="center" vertical="center"/>
    </xf>
    <xf numFmtId="0" fontId="23" fillId="0" borderId="57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</cellXfs>
  <cellStyles count="5">
    <cellStyle name="Normal" xfId="4" xr:uid="{67266D0A-630D-4B25-9981-463DA5CA6C86}"/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colors>
    <mruColors>
      <color rgb="FF9966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1"/>
  <sheetViews>
    <sheetView tabSelected="1" zoomScale="90" zoomScaleNormal="90" workbookViewId="0">
      <pane xSplit="6" ySplit="4" topLeftCell="G6" activePane="bottomRight" state="frozen"/>
      <selection pane="topRight" activeCell="E1" sqref="E1"/>
      <selection pane="bottomLeft" activeCell="A5" sqref="A5"/>
      <selection pane="bottomRight" activeCell="J56" sqref="J56"/>
    </sheetView>
  </sheetViews>
  <sheetFormatPr defaultRowHeight="14.25" x14ac:dyDescent="0.2"/>
  <cols>
    <col min="1" max="1" width="6.42578125" style="5" customWidth="1"/>
    <col min="2" max="2" width="26.7109375" style="1" customWidth="1"/>
    <col min="3" max="3" width="6.85546875" style="1" customWidth="1"/>
    <col min="4" max="4" width="21.140625" style="1" customWidth="1"/>
    <col min="5" max="5" width="27.7109375" style="1" customWidth="1"/>
    <col min="6" max="7" width="9.5703125" style="1" customWidth="1"/>
    <col min="8" max="8" width="4.28515625" style="1" customWidth="1"/>
    <col min="9" max="9" width="4.85546875" style="1" customWidth="1"/>
    <col min="10" max="10" width="6.5703125" style="1" customWidth="1"/>
    <col min="11" max="11" width="24.28515625" style="1" customWidth="1"/>
    <col min="12" max="12" width="7.7109375" style="1" customWidth="1"/>
    <col min="13" max="13" width="18.7109375" style="1" customWidth="1"/>
    <col min="14" max="14" width="32.42578125" style="1" customWidth="1"/>
    <col min="15" max="15" width="17.42578125" style="1" customWidth="1"/>
    <col min="16" max="16384" width="9.140625" style="1"/>
  </cols>
  <sheetData>
    <row r="1" spans="1:16" ht="6.75" customHeight="1" thickTop="1" x14ac:dyDescent="0.2">
      <c r="A1" s="189" t="s">
        <v>199</v>
      </c>
      <c r="B1" s="190"/>
      <c r="C1" s="190"/>
      <c r="D1" s="190"/>
      <c r="E1" s="190"/>
      <c r="F1" s="190"/>
      <c r="G1" s="191"/>
    </row>
    <row r="2" spans="1:16" ht="21.75" customHeight="1" thickBot="1" x14ac:dyDescent="0.25">
      <c r="A2" s="192"/>
      <c r="B2" s="193"/>
      <c r="C2" s="193"/>
      <c r="D2" s="193"/>
      <c r="E2" s="193"/>
      <c r="F2" s="193"/>
      <c r="G2" s="194"/>
    </row>
    <row r="3" spans="1:16" s="2" customFormat="1" ht="15.75" customHeight="1" thickTop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7" t="s">
        <v>4</v>
      </c>
      <c r="F3" s="28" t="s">
        <v>26</v>
      </c>
      <c r="G3" s="29" t="s">
        <v>27</v>
      </c>
      <c r="J3" s="1"/>
      <c r="K3" s="1"/>
      <c r="L3" s="1"/>
      <c r="M3" s="1"/>
      <c r="N3" s="1"/>
    </row>
    <row r="4" spans="1:16" ht="16.5" thickBot="1" x14ac:dyDescent="0.25">
      <c r="A4" s="30"/>
      <c r="B4" s="31"/>
      <c r="C4" s="31" t="s">
        <v>5</v>
      </c>
      <c r="D4" s="31"/>
      <c r="E4" s="32" t="s">
        <v>6</v>
      </c>
      <c r="F4" s="33" t="s">
        <v>25</v>
      </c>
      <c r="G4" s="34" t="s">
        <v>25</v>
      </c>
    </row>
    <row r="5" spans="1:16" ht="16.5" hidden="1" thickBot="1" x14ac:dyDescent="0.25">
      <c r="A5" s="14"/>
      <c r="B5" s="12"/>
      <c r="C5" s="12"/>
      <c r="D5" s="12"/>
      <c r="E5" s="12"/>
      <c r="F5" s="15"/>
      <c r="G5" s="16"/>
    </row>
    <row r="6" spans="1:16" ht="22.5" thickTop="1" thickBot="1" x14ac:dyDescent="0.25">
      <c r="A6" s="120"/>
      <c r="B6" s="121" t="s">
        <v>75</v>
      </c>
      <c r="C6" s="122"/>
      <c r="D6" s="122"/>
      <c r="E6" s="123"/>
      <c r="F6" s="64" t="s">
        <v>197</v>
      </c>
      <c r="G6" s="68"/>
      <c r="O6" s="13"/>
      <c r="P6" s="13"/>
    </row>
    <row r="7" spans="1:16" ht="16.5" thickTop="1" x14ac:dyDescent="0.25">
      <c r="A7" s="115" t="s">
        <v>66</v>
      </c>
      <c r="B7" s="116" t="s">
        <v>67</v>
      </c>
      <c r="C7" s="117" t="s">
        <v>52</v>
      </c>
      <c r="D7" s="118" t="s">
        <v>68</v>
      </c>
      <c r="E7" s="119" t="s">
        <v>88</v>
      </c>
      <c r="F7" s="51">
        <f>TIME(10,0,0)</f>
        <v>0.41666666666666669</v>
      </c>
      <c r="G7" s="52">
        <f>F12+TIME(0,4,0)</f>
        <v>0.43333333333333329</v>
      </c>
      <c r="H7" s="1">
        <v>1</v>
      </c>
      <c r="P7" s="12"/>
    </row>
    <row r="8" spans="1:16" ht="15.75" x14ac:dyDescent="0.2">
      <c r="A8" s="69">
        <v>2065</v>
      </c>
      <c r="B8" s="70" t="s">
        <v>126</v>
      </c>
      <c r="C8" s="71" t="s">
        <v>48</v>
      </c>
      <c r="D8" s="72" t="s">
        <v>127</v>
      </c>
      <c r="E8" s="73" t="s">
        <v>128</v>
      </c>
      <c r="F8" s="36">
        <f>F7+TIME(0,4,0)</f>
        <v>0.41944444444444445</v>
      </c>
      <c r="G8" s="37">
        <f>G7+TIME(0,3,0)</f>
        <v>0.43541666666666662</v>
      </c>
      <c r="H8" s="1">
        <v>1</v>
      </c>
      <c r="P8" s="12"/>
    </row>
    <row r="9" spans="1:16" ht="15.75" x14ac:dyDescent="0.2">
      <c r="A9" s="102" t="s">
        <v>97</v>
      </c>
      <c r="B9" s="103" t="s">
        <v>93</v>
      </c>
      <c r="C9" s="104" t="s">
        <v>49</v>
      </c>
      <c r="D9" s="105" t="s">
        <v>94</v>
      </c>
      <c r="E9" s="97" t="s">
        <v>95</v>
      </c>
      <c r="F9" s="36">
        <f>F8+TIME(0,4,0)</f>
        <v>0.42222222222222222</v>
      </c>
      <c r="G9" s="37">
        <f>G8+TIME(0,3,0)</f>
        <v>0.43749999999999994</v>
      </c>
      <c r="H9" s="1">
        <v>1</v>
      </c>
      <c r="P9" s="13"/>
    </row>
    <row r="10" spans="1:16" ht="15.75" x14ac:dyDescent="0.2">
      <c r="A10" s="102" t="s">
        <v>117</v>
      </c>
      <c r="B10" s="143" t="s">
        <v>118</v>
      </c>
      <c r="C10" s="104" t="s">
        <v>49</v>
      </c>
      <c r="D10" s="143" t="s">
        <v>139</v>
      </c>
      <c r="E10" s="144" t="s">
        <v>119</v>
      </c>
      <c r="F10" s="36">
        <f t="shared" ref="F10" si="0">F9+TIME(0,4,0)</f>
        <v>0.42499999999999999</v>
      </c>
      <c r="G10" s="37">
        <f t="shared" ref="G10" si="1">G9+TIME(0,3,0)</f>
        <v>0.43958333333333327</v>
      </c>
      <c r="H10" s="1">
        <v>1</v>
      </c>
      <c r="P10" s="13"/>
    </row>
    <row r="11" spans="1:16" ht="15.75" x14ac:dyDescent="0.2">
      <c r="A11" s="74">
        <v>3107</v>
      </c>
      <c r="B11" s="75" t="s">
        <v>129</v>
      </c>
      <c r="C11" s="76" t="s">
        <v>52</v>
      </c>
      <c r="D11" s="75" t="s">
        <v>130</v>
      </c>
      <c r="E11" s="67" t="s">
        <v>150</v>
      </c>
      <c r="F11" s="40">
        <f>F10+TIME(0,4,0)</f>
        <v>0.42777777777777776</v>
      </c>
      <c r="G11" s="38">
        <f>G10+TIME(0,3,0)</f>
        <v>0.4416666666666666</v>
      </c>
      <c r="H11" s="1">
        <v>1</v>
      </c>
      <c r="P11" s="13"/>
    </row>
    <row r="12" spans="1:16" ht="16.5" thickBot="1" x14ac:dyDescent="0.25">
      <c r="A12" s="102">
        <v>3560</v>
      </c>
      <c r="B12" s="103" t="s">
        <v>34</v>
      </c>
      <c r="C12" s="104" t="s">
        <v>52</v>
      </c>
      <c r="D12" s="105" t="s">
        <v>35</v>
      </c>
      <c r="E12" s="135" t="s">
        <v>76</v>
      </c>
      <c r="F12" s="48">
        <f>F11+TIME(0,4,0)</f>
        <v>0.43055555555555552</v>
      </c>
      <c r="G12" s="35">
        <f>G11+TIME(0,3,0)</f>
        <v>0.44374999999999992</v>
      </c>
      <c r="H12" s="1">
        <v>1</v>
      </c>
      <c r="P12" s="13"/>
    </row>
    <row r="13" spans="1:16" ht="17.25" thickTop="1" thickBot="1" x14ac:dyDescent="0.25">
      <c r="A13" s="17"/>
      <c r="B13" s="18"/>
      <c r="C13" s="23"/>
      <c r="D13" s="19"/>
      <c r="E13" s="19"/>
      <c r="F13" s="50">
        <f>G12+TIME(0,4,0)</f>
        <v>0.44652777777777769</v>
      </c>
      <c r="G13" s="49"/>
      <c r="P13" s="13"/>
    </row>
    <row r="14" spans="1:16" ht="16.5" thickTop="1" x14ac:dyDescent="0.2">
      <c r="A14" s="84">
        <v>4267</v>
      </c>
      <c r="B14" s="145" t="s">
        <v>36</v>
      </c>
      <c r="C14" s="86" t="s">
        <v>49</v>
      </c>
      <c r="D14" s="145" t="s">
        <v>37</v>
      </c>
      <c r="E14" s="146" t="s">
        <v>38</v>
      </c>
      <c r="F14" s="51">
        <f>G12+TIME(0,6,0)</f>
        <v>0.44791666666666657</v>
      </c>
      <c r="G14" s="52">
        <f>F20+TIME(0,4,0)</f>
        <v>0.46736111111111095</v>
      </c>
      <c r="H14" s="1">
        <v>1</v>
      </c>
      <c r="P14" s="13"/>
    </row>
    <row r="15" spans="1:16" ht="15.75" x14ac:dyDescent="0.25">
      <c r="A15" s="98">
        <v>1921</v>
      </c>
      <c r="B15" s="99" t="s">
        <v>176</v>
      </c>
      <c r="C15" s="100" t="s">
        <v>49</v>
      </c>
      <c r="D15" s="99" t="s">
        <v>177</v>
      </c>
      <c r="E15" s="101" t="s">
        <v>178</v>
      </c>
      <c r="F15" s="36">
        <f>F14+TIME(0,4,0)</f>
        <v>0.45069444444444434</v>
      </c>
      <c r="G15" s="37">
        <f>G14+TIME(0,3,0)</f>
        <v>0.46944444444444428</v>
      </c>
      <c r="H15" s="1">
        <v>1</v>
      </c>
      <c r="P15" s="13"/>
    </row>
    <row r="16" spans="1:16" ht="15.75" x14ac:dyDescent="0.2">
      <c r="A16" s="84">
        <v>4460</v>
      </c>
      <c r="B16" s="134" t="s">
        <v>40</v>
      </c>
      <c r="C16" s="86" t="s">
        <v>49</v>
      </c>
      <c r="D16" s="85" t="s">
        <v>41</v>
      </c>
      <c r="E16" s="88" t="s">
        <v>51</v>
      </c>
      <c r="F16" s="36">
        <f>F15+TIME(0,4,0)</f>
        <v>0.45347222222222211</v>
      </c>
      <c r="G16" s="37">
        <f>G15+TIME(0,3,0)</f>
        <v>0.4715277777777776</v>
      </c>
      <c r="H16" s="1">
        <v>1</v>
      </c>
      <c r="P16" s="13"/>
    </row>
    <row r="17" spans="1:16" ht="15.75" x14ac:dyDescent="0.2">
      <c r="A17" s="84">
        <v>3344</v>
      </c>
      <c r="B17" s="85" t="s">
        <v>53</v>
      </c>
      <c r="C17" s="86" t="s">
        <v>49</v>
      </c>
      <c r="D17" s="85" t="s">
        <v>55</v>
      </c>
      <c r="E17" s="87" t="s">
        <v>54</v>
      </c>
      <c r="F17" s="36">
        <f>F16+TIME(0,4,0)</f>
        <v>0.45624999999999988</v>
      </c>
      <c r="G17" s="37">
        <f>G16+TIME(0,3,0)</f>
        <v>0.47361111111111093</v>
      </c>
      <c r="H17" s="1">
        <v>1</v>
      </c>
      <c r="J17" s="155"/>
      <c r="P17" s="13"/>
    </row>
    <row r="18" spans="1:16" ht="15.75" x14ac:dyDescent="0.2">
      <c r="A18" s="84">
        <v>1818</v>
      </c>
      <c r="B18" s="85" t="s">
        <v>29</v>
      </c>
      <c r="C18" s="86" t="s">
        <v>49</v>
      </c>
      <c r="D18" s="85" t="s">
        <v>9</v>
      </c>
      <c r="E18" s="87" t="s">
        <v>91</v>
      </c>
      <c r="F18" s="36">
        <f t="shared" ref="F18:F20" si="2">F17+TIME(0,4,0)</f>
        <v>0.45902777777777765</v>
      </c>
      <c r="G18" s="37">
        <f t="shared" ref="G18:G20" si="3">G17+TIME(0,3,0)</f>
        <v>0.47569444444444425</v>
      </c>
      <c r="H18" s="1">
        <v>1</v>
      </c>
      <c r="J18" s="155"/>
      <c r="P18" s="13"/>
    </row>
    <row r="19" spans="1:16" ht="15.75" x14ac:dyDescent="0.2">
      <c r="A19" s="112">
        <v>4430</v>
      </c>
      <c r="B19" s="113" t="s">
        <v>116</v>
      </c>
      <c r="C19" s="114" t="s">
        <v>49</v>
      </c>
      <c r="D19" s="135" t="s">
        <v>50</v>
      </c>
      <c r="E19" s="135" t="s">
        <v>131</v>
      </c>
      <c r="F19" s="36">
        <f t="shared" si="2"/>
        <v>0.46180555555555541</v>
      </c>
      <c r="G19" s="37">
        <f t="shared" si="3"/>
        <v>0.47777777777777758</v>
      </c>
      <c r="H19" s="1">
        <v>1</v>
      </c>
      <c r="J19" s="155"/>
      <c r="O19"/>
      <c r="P19" s="13"/>
    </row>
    <row r="20" spans="1:16" ht="16.5" thickBot="1" x14ac:dyDescent="0.25">
      <c r="A20" s="184">
        <v>4357</v>
      </c>
      <c r="B20" s="185" t="s">
        <v>46</v>
      </c>
      <c r="C20" s="186" t="s">
        <v>63</v>
      </c>
      <c r="D20" s="187" t="s">
        <v>47</v>
      </c>
      <c r="E20" s="188" t="s">
        <v>83</v>
      </c>
      <c r="F20" s="36">
        <f t="shared" si="2"/>
        <v>0.46458333333333318</v>
      </c>
      <c r="G20" s="37">
        <f t="shared" si="3"/>
        <v>0.47986111111111091</v>
      </c>
      <c r="H20" s="1">
        <v>1</v>
      </c>
      <c r="J20" s="155"/>
      <c r="O20"/>
      <c r="P20" s="13"/>
    </row>
    <row r="21" spans="1:16" ht="17.25" thickTop="1" thickBot="1" x14ac:dyDescent="0.25">
      <c r="A21" s="129"/>
      <c r="B21" s="130" t="s">
        <v>133</v>
      </c>
      <c r="C21" s="131"/>
      <c r="D21" s="132"/>
      <c r="E21" s="132"/>
      <c r="F21" s="56">
        <f>G20+TIME(0,4,0)</f>
        <v>0.48263888888888867</v>
      </c>
      <c r="G21" s="20"/>
      <c r="J21" s="93"/>
      <c r="O21"/>
      <c r="P21" s="13"/>
    </row>
    <row r="22" spans="1:16" ht="16.5" thickTop="1" x14ac:dyDescent="0.2">
      <c r="A22" s="102" t="s">
        <v>135</v>
      </c>
      <c r="B22" s="103" t="s">
        <v>105</v>
      </c>
      <c r="C22" s="104" t="s">
        <v>49</v>
      </c>
      <c r="D22" s="105" t="s">
        <v>35</v>
      </c>
      <c r="E22" s="97" t="s">
        <v>132</v>
      </c>
      <c r="F22" s="51">
        <f>G20+TIME(0,4,0)</f>
        <v>0.48263888888888867</v>
      </c>
      <c r="G22" s="52">
        <f>F27+TIME(0,4,0)</f>
        <v>0.49930555555555528</v>
      </c>
      <c r="H22" s="1">
        <v>1</v>
      </c>
      <c r="O22"/>
      <c r="P22" s="13"/>
    </row>
    <row r="23" spans="1:16" ht="15.75" x14ac:dyDescent="0.2">
      <c r="A23" s="112" t="s">
        <v>136</v>
      </c>
      <c r="B23" s="124" t="s">
        <v>125</v>
      </c>
      <c r="C23" s="114" t="s">
        <v>49</v>
      </c>
      <c r="D23" s="113" t="s">
        <v>35</v>
      </c>
      <c r="E23" s="111" t="s">
        <v>106</v>
      </c>
      <c r="F23" s="36">
        <f>F22+TIME(0,4,0)</f>
        <v>0.48541666666666644</v>
      </c>
      <c r="G23" s="38">
        <f>G22+TIME(0,4,0)</f>
        <v>0.5020833333333331</v>
      </c>
      <c r="H23" s="1">
        <v>1</v>
      </c>
      <c r="O23"/>
      <c r="P23" s="13"/>
    </row>
    <row r="24" spans="1:16" ht="15.75" x14ac:dyDescent="0.2">
      <c r="A24" s="112" t="s">
        <v>137</v>
      </c>
      <c r="B24" s="124" t="s">
        <v>110</v>
      </c>
      <c r="C24" s="114" t="s">
        <v>49</v>
      </c>
      <c r="D24" s="113" t="s">
        <v>35</v>
      </c>
      <c r="E24" s="97" t="s">
        <v>132</v>
      </c>
      <c r="F24" s="36">
        <f>F23+TIME(0,4,0)</f>
        <v>0.48819444444444421</v>
      </c>
      <c r="G24" s="38">
        <f t="shared" ref="G24:G25" si="4">G23+TIME(0,4,0)</f>
        <v>0.50486111111111087</v>
      </c>
      <c r="H24" s="1">
        <v>1</v>
      </c>
      <c r="P24" s="13"/>
    </row>
    <row r="25" spans="1:16" ht="15.75" x14ac:dyDescent="0.2">
      <c r="A25" s="112" t="s">
        <v>138</v>
      </c>
      <c r="B25" s="125" t="s">
        <v>107</v>
      </c>
      <c r="C25" s="126" t="s">
        <v>49</v>
      </c>
      <c r="D25" s="127" t="s">
        <v>108</v>
      </c>
      <c r="E25" s="128" t="s">
        <v>109</v>
      </c>
      <c r="F25" s="36">
        <f t="shared" ref="F25" si="5">F24+TIME(0,4,0)</f>
        <v>0.49097222222222198</v>
      </c>
      <c r="G25" s="38">
        <f t="shared" si="4"/>
        <v>0.50763888888888864</v>
      </c>
      <c r="H25" s="1">
        <v>1</v>
      </c>
      <c r="O25" s="63"/>
      <c r="P25" s="63"/>
    </row>
    <row r="26" spans="1:16" ht="15.75" x14ac:dyDescent="0.2">
      <c r="A26" s="112" t="s">
        <v>172</v>
      </c>
      <c r="B26" s="124" t="s">
        <v>173</v>
      </c>
      <c r="C26" s="82" t="s">
        <v>52</v>
      </c>
      <c r="D26" s="113" t="s">
        <v>169</v>
      </c>
      <c r="E26" s="144" t="s">
        <v>171</v>
      </c>
      <c r="F26" s="36">
        <f>F25+TIME(0,4,0)</f>
        <v>0.49374999999999974</v>
      </c>
      <c r="G26" s="38">
        <f>G25+TIME(0,4,0)</f>
        <v>0.51041666666666641</v>
      </c>
      <c r="H26" s="1">
        <v>1</v>
      </c>
      <c r="O26" s="63"/>
      <c r="P26" s="63"/>
    </row>
    <row r="27" spans="1:16" ht="16.5" thickBot="1" x14ac:dyDescent="0.25">
      <c r="A27" s="79">
        <v>4571</v>
      </c>
      <c r="B27" s="81" t="s">
        <v>111</v>
      </c>
      <c r="C27" s="82" t="s">
        <v>52</v>
      </c>
      <c r="D27" s="83" t="s">
        <v>112</v>
      </c>
      <c r="E27" s="137" t="s">
        <v>113</v>
      </c>
      <c r="F27" s="36">
        <f>F26+TIME(0,4,0)</f>
        <v>0.49652777777777751</v>
      </c>
      <c r="G27" s="38">
        <f>G26+TIME(0,4,0)</f>
        <v>0.51319444444444418</v>
      </c>
      <c r="H27" s="1">
        <v>1</v>
      </c>
      <c r="O27" s="63"/>
      <c r="P27" s="63"/>
    </row>
    <row r="28" spans="1:16" ht="17.25" thickTop="1" thickBot="1" x14ac:dyDescent="0.25">
      <c r="A28" s="133"/>
      <c r="B28" s="59" t="s">
        <v>198</v>
      </c>
      <c r="C28" s="60"/>
      <c r="D28" s="61"/>
      <c r="E28" s="61"/>
      <c r="F28" s="56">
        <f>G27+TIME(0,3,0)</f>
        <v>0.5152777777777775</v>
      </c>
      <c r="G28" s="21"/>
      <c r="O28" s="63"/>
      <c r="P28" s="63"/>
    </row>
    <row r="29" spans="1:16" ht="16.5" thickTop="1" x14ac:dyDescent="0.25">
      <c r="A29" s="98">
        <v>3805</v>
      </c>
      <c r="B29" s="99" t="s">
        <v>80</v>
      </c>
      <c r="C29" s="100" t="s">
        <v>48</v>
      </c>
      <c r="D29" s="99" t="s">
        <v>81</v>
      </c>
      <c r="E29" s="101" t="s">
        <v>82</v>
      </c>
      <c r="F29" s="51">
        <f>G27+TIME(0,23,0)</f>
        <v>0.52916666666666634</v>
      </c>
      <c r="G29" s="52">
        <f>F33+TIME(0,4,0)</f>
        <v>0.54305555555555518</v>
      </c>
      <c r="H29" s="1">
        <v>1</v>
      </c>
      <c r="O29" s="63"/>
      <c r="P29" s="63"/>
    </row>
    <row r="30" spans="1:16" ht="15.75" x14ac:dyDescent="0.25">
      <c r="A30" s="98">
        <v>4962</v>
      </c>
      <c r="B30" s="99" t="s">
        <v>155</v>
      </c>
      <c r="C30" s="86" t="s">
        <v>48</v>
      </c>
      <c r="D30" s="99" t="s">
        <v>156</v>
      </c>
      <c r="E30" s="101" t="s">
        <v>154</v>
      </c>
      <c r="F30" s="36">
        <f>F29+TIME(0,4,0)</f>
        <v>0.53194444444444411</v>
      </c>
      <c r="G30" s="38">
        <f>G29+TIME(0,3,0)</f>
        <v>0.54513888888888851</v>
      </c>
      <c r="H30" s="1">
        <v>1</v>
      </c>
      <c r="P30" s="13"/>
    </row>
    <row r="31" spans="1:16" ht="18" customHeight="1" x14ac:dyDescent="0.2">
      <c r="A31" s="138" t="s">
        <v>120</v>
      </c>
      <c r="B31" s="139" t="s">
        <v>121</v>
      </c>
      <c r="C31" s="140" t="s">
        <v>48</v>
      </c>
      <c r="D31" s="141" t="s">
        <v>122</v>
      </c>
      <c r="E31" s="142" t="s">
        <v>123</v>
      </c>
      <c r="F31" s="36">
        <f>F30+TIME(0,4,0)</f>
        <v>0.53472222222222188</v>
      </c>
      <c r="G31" s="38">
        <f>G30+TIME(0,3,0)</f>
        <v>0.54722222222222183</v>
      </c>
      <c r="H31" s="1">
        <v>1</v>
      </c>
      <c r="P31" s="13"/>
    </row>
    <row r="32" spans="1:16" ht="18" customHeight="1" x14ac:dyDescent="0.2">
      <c r="A32" s="102">
        <v>310</v>
      </c>
      <c r="B32" s="103" t="s">
        <v>42</v>
      </c>
      <c r="C32" s="104" t="s">
        <v>48</v>
      </c>
      <c r="D32" s="105" t="s">
        <v>43</v>
      </c>
      <c r="E32" s="150" t="s">
        <v>149</v>
      </c>
      <c r="F32" s="36">
        <f t="shared" ref="F32:F33" si="6">F31+TIME(0,4,0)</f>
        <v>0.53749999999999964</v>
      </c>
      <c r="G32" s="38">
        <f t="shared" ref="G32:G33" si="7">G31+TIME(0,3,0)</f>
        <v>0.54930555555555516</v>
      </c>
      <c r="H32" s="1">
        <v>1</v>
      </c>
      <c r="P32" s="13"/>
    </row>
    <row r="33" spans="1:16" ht="18" customHeight="1" thickBot="1" x14ac:dyDescent="0.25">
      <c r="A33" s="84">
        <v>4020</v>
      </c>
      <c r="B33" s="85" t="s">
        <v>57</v>
      </c>
      <c r="C33" s="86" t="s">
        <v>48</v>
      </c>
      <c r="D33" s="85" t="s">
        <v>58</v>
      </c>
      <c r="E33" s="88" t="s">
        <v>79</v>
      </c>
      <c r="F33" s="36">
        <f t="shared" si="6"/>
        <v>0.54027777777777741</v>
      </c>
      <c r="G33" s="38">
        <f t="shared" si="7"/>
        <v>0.55138888888888848</v>
      </c>
      <c r="H33" s="1">
        <v>1</v>
      </c>
      <c r="P33" s="13"/>
    </row>
    <row r="34" spans="1:16" ht="18" customHeight="1" thickTop="1" thickBot="1" x14ac:dyDescent="0.25">
      <c r="A34" s="156"/>
      <c r="B34" s="43"/>
      <c r="C34" s="57"/>
      <c r="D34" s="58"/>
      <c r="E34" s="58"/>
      <c r="F34" s="56">
        <f>G33+TIME(0,4,0)</f>
        <v>0.55416666666666625</v>
      </c>
      <c r="G34" s="21"/>
      <c r="P34" s="13"/>
    </row>
    <row r="35" spans="1:16" ht="18" customHeight="1" thickTop="1" x14ac:dyDescent="0.25">
      <c r="A35" s="165" t="s">
        <v>163</v>
      </c>
      <c r="B35" s="166" t="s">
        <v>142</v>
      </c>
      <c r="C35" s="167" t="s">
        <v>49</v>
      </c>
      <c r="D35" s="166" t="s">
        <v>143</v>
      </c>
      <c r="E35" s="168" t="s">
        <v>144</v>
      </c>
      <c r="F35" s="65">
        <f>G33+TIME(0,4,0)</f>
        <v>0.55416666666666625</v>
      </c>
      <c r="G35" s="52">
        <f>F40+TIME(0,4,0)</f>
        <v>0.57083333333333286</v>
      </c>
      <c r="H35" s="1">
        <v>1</v>
      </c>
      <c r="P35" s="13"/>
    </row>
    <row r="36" spans="1:16" ht="18" customHeight="1" x14ac:dyDescent="0.2">
      <c r="A36" s="84">
        <v>3035</v>
      </c>
      <c r="B36" s="85" t="s">
        <v>193</v>
      </c>
      <c r="C36" s="86" t="s">
        <v>49</v>
      </c>
      <c r="D36" s="85" t="s">
        <v>194</v>
      </c>
      <c r="E36" s="88" t="s">
        <v>195</v>
      </c>
      <c r="F36" s="48">
        <f>F34+TIME(0,4,0)</f>
        <v>0.55694444444444402</v>
      </c>
      <c r="G36" s="41">
        <f>G35+TIME(0,3,0)</f>
        <v>0.57291666666666619</v>
      </c>
      <c r="H36" s="1">
        <v>1</v>
      </c>
      <c r="P36" s="13"/>
    </row>
    <row r="37" spans="1:16" ht="18" customHeight="1" x14ac:dyDescent="0.2">
      <c r="A37" s="149">
        <v>1887</v>
      </c>
      <c r="B37" s="143" t="s">
        <v>84</v>
      </c>
      <c r="C37" s="104" t="s">
        <v>86</v>
      </c>
      <c r="D37" s="143" t="s">
        <v>87</v>
      </c>
      <c r="E37" s="144" t="s">
        <v>85</v>
      </c>
      <c r="F37" s="48">
        <f>F36+TIME(0,4,0)</f>
        <v>0.55972222222222179</v>
      </c>
      <c r="G37" s="38">
        <f>G36+TIME(0,3,0)</f>
        <v>0.57499999999999951</v>
      </c>
      <c r="H37" s="1">
        <v>1</v>
      </c>
      <c r="J37" s="155"/>
      <c r="P37" s="13"/>
    </row>
    <row r="38" spans="1:16" ht="18" customHeight="1" x14ac:dyDescent="0.2">
      <c r="A38" s="102" t="s">
        <v>72</v>
      </c>
      <c r="B38" s="143" t="s">
        <v>74</v>
      </c>
      <c r="C38" s="104" t="s">
        <v>63</v>
      </c>
      <c r="D38" s="143" t="s">
        <v>56</v>
      </c>
      <c r="E38" s="144" t="s">
        <v>71</v>
      </c>
      <c r="F38" s="40">
        <f>F37+TIME(0,4,0)</f>
        <v>0.56249999999999956</v>
      </c>
      <c r="G38" s="38">
        <f>G37+TIME(0,3,0)</f>
        <v>0.57708333333333284</v>
      </c>
      <c r="H38" s="1">
        <v>1</v>
      </c>
      <c r="J38" s="155"/>
      <c r="P38" s="13"/>
    </row>
    <row r="39" spans="1:16" ht="15.75" x14ac:dyDescent="0.2">
      <c r="A39" s="102">
        <v>534</v>
      </c>
      <c r="B39" s="105" t="s">
        <v>64</v>
      </c>
      <c r="C39" s="104" t="s">
        <v>63</v>
      </c>
      <c r="D39" s="105" t="s">
        <v>28</v>
      </c>
      <c r="E39" s="111" t="s">
        <v>96</v>
      </c>
      <c r="F39" s="36">
        <f>F38+TIME(0,4,0)</f>
        <v>0.56527777777777732</v>
      </c>
      <c r="G39" s="37">
        <f>G38+TIME(0,3,0)</f>
        <v>0.57916666666666616</v>
      </c>
      <c r="H39" s="1">
        <v>1</v>
      </c>
      <c r="J39" s="93"/>
    </row>
    <row r="40" spans="1:16" ht="15.75" customHeight="1" thickBot="1" x14ac:dyDescent="0.3">
      <c r="A40" s="181" t="s">
        <v>189</v>
      </c>
      <c r="B40" s="180" t="s">
        <v>190</v>
      </c>
      <c r="C40" s="182" t="s">
        <v>52</v>
      </c>
      <c r="D40" s="180" t="s">
        <v>191</v>
      </c>
      <c r="E40" s="179" t="s">
        <v>192</v>
      </c>
      <c r="F40" s="36">
        <f t="shared" ref="F40" si="8">F39+TIME(0,4,0)</f>
        <v>0.56805555555555509</v>
      </c>
      <c r="G40" s="37">
        <f t="shared" ref="G40" si="9">G39+TIME(0,3,0)</f>
        <v>0.58124999999999949</v>
      </c>
      <c r="H40" s="1">
        <v>1</v>
      </c>
    </row>
    <row r="41" spans="1:16" ht="15.75" customHeight="1" thickTop="1" thickBot="1" x14ac:dyDescent="0.25">
      <c r="A41" s="157"/>
      <c r="B41" s="59" t="s">
        <v>134</v>
      </c>
      <c r="C41" s="62"/>
      <c r="D41" s="61"/>
      <c r="E41" s="61"/>
      <c r="F41" s="56">
        <f>G40+TIME(0,4,0)</f>
        <v>0.58402777777777726</v>
      </c>
      <c r="G41" s="20"/>
    </row>
    <row r="42" spans="1:16" ht="15" customHeight="1" thickTop="1" x14ac:dyDescent="0.25">
      <c r="A42" s="89" t="s">
        <v>98</v>
      </c>
      <c r="B42" s="90" t="s">
        <v>77</v>
      </c>
      <c r="C42" s="91" t="s">
        <v>49</v>
      </c>
      <c r="D42" s="90" t="s">
        <v>10</v>
      </c>
      <c r="E42" s="92" t="s">
        <v>78</v>
      </c>
      <c r="F42" s="53">
        <f>F41+TIME(0,28,0)</f>
        <v>0.60347222222222174</v>
      </c>
      <c r="G42" s="52">
        <f>F48+TIME(0,4,0)</f>
        <v>0.62291666666666612</v>
      </c>
      <c r="H42" s="1">
        <v>1</v>
      </c>
    </row>
    <row r="43" spans="1:16" ht="15" customHeight="1" x14ac:dyDescent="0.2">
      <c r="A43" s="84" t="s">
        <v>160</v>
      </c>
      <c r="B43" s="145" t="s">
        <v>161</v>
      </c>
      <c r="C43" s="86" t="s">
        <v>48</v>
      </c>
      <c r="D43" s="66" t="s">
        <v>158</v>
      </c>
      <c r="E43" s="146" t="s">
        <v>162</v>
      </c>
      <c r="F43" s="40">
        <f>F42+TIME(0,4,0)</f>
        <v>0.60624999999999951</v>
      </c>
      <c r="G43" s="37">
        <f t="shared" ref="G43:G48" si="10">G42+TIME(0,3,0)</f>
        <v>0.62499999999999944</v>
      </c>
      <c r="H43" s="1">
        <v>1</v>
      </c>
    </row>
    <row r="44" spans="1:16" ht="15.75" customHeight="1" x14ac:dyDescent="0.2">
      <c r="A44" s="84" t="s">
        <v>62</v>
      </c>
      <c r="B44" s="134" t="s">
        <v>59</v>
      </c>
      <c r="C44" s="86" t="s">
        <v>48</v>
      </c>
      <c r="D44" s="85" t="s">
        <v>60</v>
      </c>
      <c r="E44" s="88" t="s">
        <v>61</v>
      </c>
      <c r="F44" s="40">
        <f>F43+TIME(0,4,0)</f>
        <v>0.60902777777777728</v>
      </c>
      <c r="G44" s="37">
        <f t="shared" si="10"/>
        <v>0.62708333333333277</v>
      </c>
      <c r="H44" s="1">
        <v>1</v>
      </c>
    </row>
    <row r="45" spans="1:16" ht="15" customHeight="1" x14ac:dyDescent="0.2">
      <c r="A45" s="69">
        <v>3845</v>
      </c>
      <c r="B45" s="72" t="s">
        <v>19</v>
      </c>
      <c r="C45" s="71" t="s">
        <v>48</v>
      </c>
      <c r="D45" s="72" t="s">
        <v>104</v>
      </c>
      <c r="E45" s="73" t="s">
        <v>124</v>
      </c>
      <c r="F45" s="36">
        <f t="shared" ref="F45:F46" si="11">F44+TIME(0,4,0)</f>
        <v>0.61180555555555505</v>
      </c>
      <c r="G45" s="37">
        <f t="shared" si="10"/>
        <v>0.6291666666666661</v>
      </c>
      <c r="H45" s="1">
        <v>1</v>
      </c>
      <c r="J45" s="10"/>
      <c r="K45" s="11"/>
      <c r="L45" s="24"/>
      <c r="M45" s="9"/>
    </row>
    <row r="46" spans="1:16" ht="15" customHeight="1" x14ac:dyDescent="0.2">
      <c r="A46" s="102" t="s">
        <v>185</v>
      </c>
      <c r="B46" s="103" t="s">
        <v>186</v>
      </c>
      <c r="C46" s="104" t="s">
        <v>52</v>
      </c>
      <c r="D46" s="105" t="s">
        <v>187</v>
      </c>
      <c r="E46" s="106" t="s">
        <v>188</v>
      </c>
      <c r="F46" s="36">
        <f t="shared" si="11"/>
        <v>0.61458333333333282</v>
      </c>
      <c r="G46" s="37">
        <f t="shared" si="10"/>
        <v>0.63124999999999942</v>
      </c>
      <c r="H46" s="1">
        <v>1</v>
      </c>
      <c r="J46" s="10"/>
      <c r="K46" s="11"/>
      <c r="L46" s="24"/>
      <c r="M46" s="9"/>
    </row>
    <row r="47" spans="1:16" ht="15" customHeight="1" x14ac:dyDescent="0.2">
      <c r="A47" s="102" t="s">
        <v>45</v>
      </c>
      <c r="B47" s="103" t="s">
        <v>30</v>
      </c>
      <c r="C47" s="104" t="s">
        <v>52</v>
      </c>
      <c r="D47" s="105" t="s">
        <v>9</v>
      </c>
      <c r="E47" s="106" t="s">
        <v>31</v>
      </c>
      <c r="F47" s="36">
        <f>F46+TIME(0,4,0)</f>
        <v>0.61736111111111058</v>
      </c>
      <c r="G47" s="37">
        <f t="shared" si="10"/>
        <v>0.63333333333333275</v>
      </c>
      <c r="H47" s="1">
        <v>1</v>
      </c>
      <c r="J47" s="10"/>
      <c r="K47" s="11"/>
      <c r="L47" s="24"/>
      <c r="M47" s="9"/>
    </row>
    <row r="48" spans="1:16" ht="15" customHeight="1" thickBot="1" x14ac:dyDescent="0.3">
      <c r="A48" s="176">
        <v>4939</v>
      </c>
      <c r="B48" s="177" t="s">
        <v>165</v>
      </c>
      <c r="C48" s="178" t="s">
        <v>52</v>
      </c>
      <c r="D48" s="177" t="s">
        <v>182</v>
      </c>
      <c r="E48" s="179" t="s">
        <v>183</v>
      </c>
      <c r="F48" s="36">
        <f>F47+TIME(0,4,0)</f>
        <v>0.62013888888888835</v>
      </c>
      <c r="G48" s="37">
        <f t="shared" si="10"/>
        <v>0.63541666666666607</v>
      </c>
      <c r="H48" s="1">
        <v>1</v>
      </c>
    </row>
    <row r="49" spans="1:14" ht="15" customHeight="1" thickTop="1" thickBot="1" x14ac:dyDescent="0.25">
      <c r="A49" s="42"/>
      <c r="B49" s="43"/>
      <c r="C49" s="44"/>
      <c r="D49" s="45"/>
      <c r="E49" s="46"/>
      <c r="F49" s="50">
        <f>G48+TIME(0,4,0)</f>
        <v>0.63819444444444384</v>
      </c>
      <c r="G49" s="47"/>
    </row>
    <row r="50" spans="1:14" ht="15" customHeight="1" thickTop="1" x14ac:dyDescent="0.2">
      <c r="A50" s="102" t="s">
        <v>65</v>
      </c>
      <c r="B50" s="143" t="s">
        <v>69</v>
      </c>
      <c r="C50" s="104" t="s">
        <v>52</v>
      </c>
      <c r="D50" s="143" t="s">
        <v>70</v>
      </c>
      <c r="E50" s="144" t="s">
        <v>90</v>
      </c>
      <c r="F50" s="39">
        <f>G48+TIME(0,4,0)</f>
        <v>0.63819444444444384</v>
      </c>
      <c r="G50" s="35">
        <f>F56+TIME(0,4,0)</f>
        <v>0.65763888888888822</v>
      </c>
      <c r="H50" s="1">
        <v>1</v>
      </c>
    </row>
    <row r="51" spans="1:14" ht="15" customHeight="1" x14ac:dyDescent="0.25">
      <c r="A51" s="94">
        <v>5261</v>
      </c>
      <c r="B51" s="95" t="s">
        <v>101</v>
      </c>
      <c r="C51" s="104" t="s">
        <v>52</v>
      </c>
      <c r="D51" s="96" t="s">
        <v>102</v>
      </c>
      <c r="E51" s="96" t="s">
        <v>103</v>
      </c>
      <c r="F51" s="40">
        <f>F49+TIME(0,4,0)</f>
        <v>0.64097222222222161</v>
      </c>
      <c r="G51" s="38">
        <f>G50+TIME(0,3,0)</f>
        <v>0.65972222222222154</v>
      </c>
      <c r="H51" s="1">
        <v>1</v>
      </c>
    </row>
    <row r="52" spans="1:14" ht="15" customHeight="1" x14ac:dyDescent="0.2">
      <c r="A52" s="84">
        <v>3035</v>
      </c>
      <c r="B52" s="85" t="s">
        <v>193</v>
      </c>
      <c r="C52" s="86" t="s">
        <v>52</v>
      </c>
      <c r="D52" s="85" t="s">
        <v>194</v>
      </c>
      <c r="E52" s="88" t="s">
        <v>196</v>
      </c>
      <c r="F52" s="40">
        <f>F51+TIME(0,4,0)</f>
        <v>0.64374999999999938</v>
      </c>
      <c r="G52" s="38">
        <f>G51+TIME(0,3,0)</f>
        <v>0.66180555555555487</v>
      </c>
      <c r="H52" s="1">
        <v>1</v>
      </c>
    </row>
    <row r="53" spans="1:14" ht="15" customHeight="1" x14ac:dyDescent="0.2">
      <c r="A53" s="102">
        <v>4490</v>
      </c>
      <c r="B53" s="103" t="s">
        <v>99</v>
      </c>
      <c r="C53" s="104" t="s">
        <v>52</v>
      </c>
      <c r="D53" s="106" t="s">
        <v>28</v>
      </c>
      <c r="E53" s="106" t="s">
        <v>100</v>
      </c>
      <c r="F53" s="40">
        <f>F52+TIME(0,4,0)</f>
        <v>0.64652777777777715</v>
      </c>
      <c r="G53" s="38">
        <f t="shared" ref="G53:G56" si="12">G52+TIME(0,3,0)</f>
        <v>0.6638888888888882</v>
      </c>
      <c r="H53" s="1">
        <v>1</v>
      </c>
    </row>
    <row r="54" spans="1:14" ht="15" customHeight="1" x14ac:dyDescent="0.2">
      <c r="A54" s="102">
        <v>5283</v>
      </c>
      <c r="B54" s="103" t="s">
        <v>44</v>
      </c>
      <c r="C54" s="104" t="s">
        <v>52</v>
      </c>
      <c r="D54" s="105" t="s">
        <v>39</v>
      </c>
      <c r="E54" s="106" t="s">
        <v>89</v>
      </c>
      <c r="F54" s="40">
        <f>F53+TIME(0,4,0)</f>
        <v>0.64930555555555491</v>
      </c>
      <c r="G54" s="38">
        <f t="shared" si="12"/>
        <v>0.66597222222222152</v>
      </c>
      <c r="H54" s="1">
        <v>1</v>
      </c>
    </row>
    <row r="55" spans="1:14" ht="15" customHeight="1" x14ac:dyDescent="0.2">
      <c r="A55" s="147">
        <v>2027</v>
      </c>
      <c r="B55" s="103" t="s">
        <v>32</v>
      </c>
      <c r="C55" s="104" t="s">
        <v>52</v>
      </c>
      <c r="D55" s="105" t="s">
        <v>33</v>
      </c>
      <c r="E55" s="97" t="s">
        <v>92</v>
      </c>
      <c r="F55" s="40">
        <f>F54+TIME(0,4,0)</f>
        <v>0.65208333333333268</v>
      </c>
      <c r="G55" s="38">
        <f t="shared" si="12"/>
        <v>0.66805555555555485</v>
      </c>
      <c r="H55" s="1">
        <v>1</v>
      </c>
    </row>
    <row r="56" spans="1:14" ht="15" customHeight="1" thickBot="1" x14ac:dyDescent="0.25">
      <c r="A56" s="112">
        <v>704</v>
      </c>
      <c r="B56" s="124" t="s">
        <v>23</v>
      </c>
      <c r="C56" s="114" t="s">
        <v>52</v>
      </c>
      <c r="D56" s="113" t="s">
        <v>9</v>
      </c>
      <c r="E56" s="148" t="s">
        <v>24</v>
      </c>
      <c r="F56" s="40">
        <f>F55+TIME(0,4,0)</f>
        <v>0.65486111111111045</v>
      </c>
      <c r="G56" s="38">
        <f t="shared" si="12"/>
        <v>0.67013888888888817</v>
      </c>
      <c r="H56" s="1">
        <v>1</v>
      </c>
    </row>
    <row r="57" spans="1:14" ht="15" customHeight="1" thickTop="1" thickBot="1" x14ac:dyDescent="0.25">
      <c r="A57" s="42"/>
      <c r="B57" s="43"/>
      <c r="C57" s="44"/>
      <c r="D57" s="45"/>
      <c r="E57" s="46"/>
      <c r="F57" s="50">
        <f>G56+TIME(0,3,0)</f>
        <v>0.6722222222222215</v>
      </c>
      <c r="G57" s="47"/>
    </row>
    <row r="58" spans="1:14" ht="15" customHeight="1" thickTop="1" x14ac:dyDescent="0.25">
      <c r="A58" s="98">
        <v>873</v>
      </c>
      <c r="B58" s="99" t="s">
        <v>179</v>
      </c>
      <c r="C58" s="100" t="s">
        <v>48</v>
      </c>
      <c r="D58" s="99" t="s">
        <v>180</v>
      </c>
      <c r="E58" s="93" t="s">
        <v>181</v>
      </c>
      <c r="F58" s="39">
        <f>G56+TIME(0,3,0)</f>
        <v>0.6722222222222215</v>
      </c>
      <c r="G58" s="35">
        <f>F67+TIME(0,4,0)</f>
        <v>0.69166666666666587</v>
      </c>
      <c r="H58" s="1">
        <v>1</v>
      </c>
      <c r="J58" s="163"/>
      <c r="K58" s="163"/>
      <c r="L58" s="174"/>
      <c r="M58" s="163"/>
      <c r="N58" s="163"/>
    </row>
    <row r="59" spans="1:14" ht="15.75" customHeight="1" x14ac:dyDescent="0.25">
      <c r="A59" s="98">
        <v>599</v>
      </c>
      <c r="B59" s="99" t="s">
        <v>151</v>
      </c>
      <c r="C59" s="100" t="s">
        <v>48</v>
      </c>
      <c r="D59" s="99" t="s">
        <v>152</v>
      </c>
      <c r="E59" s="101" t="s">
        <v>153</v>
      </c>
      <c r="F59" s="40">
        <f>F57+TIME(0,4,0)</f>
        <v>0.67499999999999927</v>
      </c>
      <c r="G59" s="38">
        <f>G58+TIME(0,3,0)</f>
        <v>0.6937499999999992</v>
      </c>
      <c r="H59" s="1">
        <v>1</v>
      </c>
    </row>
    <row r="60" spans="1:14" ht="15.75" customHeight="1" x14ac:dyDescent="0.25">
      <c r="A60" s="112">
        <v>1689</v>
      </c>
      <c r="B60" s="124" t="s">
        <v>157</v>
      </c>
      <c r="C60" s="114" t="s">
        <v>48</v>
      </c>
      <c r="D60" s="113" t="s">
        <v>158</v>
      </c>
      <c r="E60" s="158" t="s">
        <v>159</v>
      </c>
      <c r="F60" s="40">
        <f>F59+TIME(0,4,0)</f>
        <v>0.67777777777777704</v>
      </c>
      <c r="G60" s="38">
        <f t="shared" ref="G60:G61" si="13">G59+TIME(0,3,0)</f>
        <v>0.69583333333333253</v>
      </c>
      <c r="H60" s="1">
        <v>1</v>
      </c>
      <c r="J60" s="163"/>
      <c r="K60" s="163"/>
      <c r="L60" s="174"/>
      <c r="M60" s="163"/>
      <c r="N60" s="163"/>
    </row>
    <row r="61" spans="1:14" ht="15.75" customHeight="1" x14ac:dyDescent="0.25">
      <c r="A61" s="175" t="s">
        <v>167</v>
      </c>
      <c r="B61" s="145" t="s">
        <v>168</v>
      </c>
      <c r="C61" s="86" t="s">
        <v>73</v>
      </c>
      <c r="D61" s="145" t="s">
        <v>169</v>
      </c>
      <c r="E61" s="170" t="s">
        <v>184</v>
      </c>
      <c r="F61" s="48">
        <f>F60+TIME(0,4,0)</f>
        <v>0.6805555555555548</v>
      </c>
      <c r="G61" s="35">
        <f t="shared" si="13"/>
        <v>0.69791666666666585</v>
      </c>
      <c r="H61" s="1">
        <v>1</v>
      </c>
      <c r="J61" s="163"/>
      <c r="K61" s="163"/>
      <c r="L61" s="174"/>
      <c r="M61" s="163"/>
      <c r="N61" s="163"/>
    </row>
    <row r="62" spans="1:14" ht="15.75" customHeight="1" x14ac:dyDescent="0.25">
      <c r="A62" s="84"/>
      <c r="B62" s="171"/>
      <c r="C62" s="172"/>
      <c r="D62" s="173"/>
      <c r="E62" s="170" t="s">
        <v>170</v>
      </c>
      <c r="F62" s="36"/>
      <c r="G62" s="37"/>
      <c r="J62" s="163"/>
      <c r="K62" s="163"/>
      <c r="L62" s="174"/>
      <c r="M62" s="163"/>
      <c r="N62" s="163"/>
    </row>
    <row r="63" spans="1:14" ht="15.75" customHeight="1" x14ac:dyDescent="0.25">
      <c r="A63" s="102" t="s">
        <v>164</v>
      </c>
      <c r="B63" s="164" t="s">
        <v>145</v>
      </c>
      <c r="C63" s="86" t="s">
        <v>73</v>
      </c>
      <c r="D63" s="162" t="s">
        <v>146</v>
      </c>
      <c r="E63" s="92" t="s">
        <v>147</v>
      </c>
      <c r="F63" s="48">
        <f>F61+TIME(0,4,0)</f>
        <v>0.68333333333333257</v>
      </c>
      <c r="G63" s="35">
        <f>G59+TIME(0,4,0)</f>
        <v>0.69652777777777697</v>
      </c>
      <c r="H63" s="1">
        <v>1</v>
      </c>
    </row>
    <row r="64" spans="1:14" ht="15.75" customHeight="1" x14ac:dyDescent="0.25">
      <c r="A64" s="112"/>
      <c r="B64" s="159"/>
      <c r="C64" s="161"/>
      <c r="D64" s="160"/>
      <c r="E64" s="163" t="s">
        <v>148</v>
      </c>
      <c r="F64" s="36"/>
      <c r="G64" s="37"/>
    </row>
    <row r="65" spans="1:11" ht="15.75" customHeight="1" x14ac:dyDescent="0.25">
      <c r="A65" s="84">
        <v>905</v>
      </c>
      <c r="B65" s="134" t="s">
        <v>166</v>
      </c>
      <c r="C65" s="86" t="s">
        <v>73</v>
      </c>
      <c r="D65" s="85" t="s">
        <v>146</v>
      </c>
      <c r="E65" s="142" t="s">
        <v>174</v>
      </c>
      <c r="F65" s="48">
        <f>F63+TIME(0,4,0)</f>
        <v>0.68611111111111034</v>
      </c>
      <c r="G65" s="35">
        <f>G63+TIME(0,4,0)</f>
        <v>0.69930555555555474</v>
      </c>
      <c r="H65" s="1">
        <v>1</v>
      </c>
      <c r="K65" s="169"/>
    </row>
    <row r="66" spans="1:11" ht="15.75" customHeight="1" x14ac:dyDescent="0.2">
      <c r="A66" s="84"/>
      <c r="B66" s="151"/>
      <c r="C66" s="152"/>
      <c r="D66" s="153"/>
      <c r="E66" s="154" t="s">
        <v>175</v>
      </c>
      <c r="F66" s="39"/>
      <c r="G66" s="41"/>
    </row>
    <row r="67" spans="1:11" ht="15.75" customHeight="1" x14ac:dyDescent="0.2">
      <c r="A67" s="80">
        <v>3915</v>
      </c>
      <c r="B67" s="78" t="s">
        <v>114</v>
      </c>
      <c r="C67" s="71" t="s">
        <v>73</v>
      </c>
      <c r="D67" s="107" t="s">
        <v>115</v>
      </c>
      <c r="E67" s="135" t="s">
        <v>140</v>
      </c>
      <c r="F67" s="48">
        <f>F65+TIME(0,4,0)</f>
        <v>0.68888888888888811</v>
      </c>
      <c r="G67" s="35">
        <f>G65+TIME(0,4,0)</f>
        <v>0.7020833333333325</v>
      </c>
      <c r="H67" s="1">
        <v>1</v>
      </c>
    </row>
    <row r="68" spans="1:11" ht="15.75" customHeight="1" thickBot="1" x14ac:dyDescent="0.25">
      <c r="A68" s="77"/>
      <c r="B68" s="108"/>
      <c r="C68" s="109"/>
      <c r="D68" s="110"/>
      <c r="E68" s="136" t="s">
        <v>141</v>
      </c>
      <c r="F68" s="54"/>
      <c r="G68" s="55"/>
    </row>
    <row r="69" spans="1:11" ht="15.75" customHeight="1" thickTop="1" thickBot="1" x14ac:dyDescent="0.3">
      <c r="A69" s="22"/>
      <c r="B69" s="59"/>
      <c r="C69" s="62"/>
      <c r="D69" s="61"/>
      <c r="E69" s="61"/>
      <c r="F69" s="50">
        <f>G67+TIME(0,7,0)</f>
        <v>0.7069444444444436</v>
      </c>
      <c r="G69" s="47"/>
      <c r="H69" s="183">
        <f>SUM(H3:H67)</f>
        <v>51</v>
      </c>
    </row>
    <row r="70" spans="1:11" ht="15.75" customHeight="1" thickTop="1" x14ac:dyDescent="0.2">
      <c r="A70" s="1"/>
    </row>
    <row r="71" spans="1:11" ht="15.75" customHeight="1" x14ac:dyDescent="0.2">
      <c r="A71" s="1"/>
    </row>
    <row r="72" spans="1:11" ht="15.75" customHeight="1" x14ac:dyDescent="0.2"/>
    <row r="73" spans="1:11" ht="15.75" customHeight="1" x14ac:dyDescent="0.2"/>
    <row r="74" spans="1:11" ht="15.75" customHeight="1" x14ac:dyDescent="0.2">
      <c r="A74" s="1"/>
    </row>
    <row r="75" spans="1:11" ht="15.75" customHeight="1" x14ac:dyDescent="0.2">
      <c r="A75" s="1"/>
    </row>
    <row r="76" spans="1:11" ht="15.75" customHeight="1" x14ac:dyDescent="0.2">
      <c r="A76" s="1"/>
    </row>
    <row r="77" spans="1:11" ht="15.75" customHeight="1" x14ac:dyDescent="0.2">
      <c r="A77" s="1"/>
    </row>
    <row r="78" spans="1:11" ht="15.75" customHeight="1" x14ac:dyDescent="0.2">
      <c r="A78" s="1"/>
    </row>
    <row r="79" spans="1:11" ht="15.75" customHeight="1" x14ac:dyDescent="0.2">
      <c r="A79" s="1"/>
    </row>
    <row r="80" spans="1:11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x14ac:dyDescent="0.2">
      <c r="A93" s="1"/>
    </row>
    <row r="94" spans="1:1" ht="15.75" customHeight="1" x14ac:dyDescent="0.2">
      <c r="A94" s="1"/>
    </row>
    <row r="95" spans="1:1" x14ac:dyDescent="0.2">
      <c r="A95" s="1"/>
    </row>
    <row r="96" spans="1:1" x14ac:dyDescent="0.2">
      <c r="A96" s="1"/>
    </row>
    <row r="97" spans="1:15" x14ac:dyDescent="0.2">
      <c r="A97" s="1"/>
    </row>
    <row r="98" spans="1:15" x14ac:dyDescent="0.2">
      <c r="A98" s="1"/>
    </row>
    <row r="99" spans="1:15" x14ac:dyDescent="0.2">
      <c r="A99" s="1"/>
    </row>
    <row r="100" spans="1:15" ht="15.75" x14ac:dyDescent="0.2">
      <c r="A100" s="1"/>
      <c r="F100" s="13"/>
    </row>
    <row r="101" spans="1:15" ht="15.75" x14ac:dyDescent="0.2">
      <c r="A101" s="1"/>
      <c r="F101" s="13"/>
    </row>
    <row r="102" spans="1:15" x14ac:dyDescent="0.2">
      <c r="A102" s="1"/>
    </row>
    <row r="103" spans="1:15" ht="25.5" customHeight="1" x14ac:dyDescent="0.2">
      <c r="A103" s="1"/>
      <c r="F103" s="13"/>
      <c r="O103" s="13"/>
    </row>
    <row r="104" spans="1:15" ht="15.75" customHeight="1" x14ac:dyDescent="0.2">
      <c r="A104" s="1"/>
      <c r="F104" s="13"/>
      <c r="O104" s="13"/>
    </row>
    <row r="105" spans="1:15" x14ac:dyDescent="0.2">
      <c r="A105" s="1"/>
    </row>
    <row r="106" spans="1:15" ht="15.75" x14ac:dyDescent="0.2">
      <c r="A106" s="1"/>
      <c r="O106" s="13"/>
    </row>
    <row r="107" spans="1:15" ht="15.75" x14ac:dyDescent="0.2">
      <c r="A107" s="1"/>
      <c r="O107" s="13"/>
    </row>
    <row r="108" spans="1:15" x14ac:dyDescent="0.2">
      <c r="A108" s="1"/>
    </row>
    <row r="109" spans="1:15" x14ac:dyDescent="0.2">
      <c r="A109" s="1"/>
    </row>
    <row r="110" spans="1:15" x14ac:dyDescent="0.2">
      <c r="A110" s="1"/>
    </row>
    <row r="111" spans="1:15" x14ac:dyDescent="0.2">
      <c r="A111" s="1"/>
    </row>
    <row r="112" spans="1:15" x14ac:dyDescent="0.2">
      <c r="A112" s="1"/>
    </row>
    <row r="113" spans="1:8" x14ac:dyDescent="0.2">
      <c r="A113" s="1"/>
    </row>
    <row r="114" spans="1:8" x14ac:dyDescent="0.2">
      <c r="A114" s="1"/>
    </row>
    <row r="115" spans="1:8" x14ac:dyDescent="0.2">
      <c r="A115" s="1"/>
    </row>
    <row r="116" spans="1:8" x14ac:dyDescent="0.2">
      <c r="A116" s="1"/>
      <c r="F116"/>
    </row>
    <row r="117" spans="1:8" x14ac:dyDescent="0.2">
      <c r="A117" s="1"/>
      <c r="H117" s="3"/>
    </row>
    <row r="118" spans="1:8" x14ac:dyDescent="0.2">
      <c r="A118" s="1"/>
    </row>
    <row r="119" spans="1:8" x14ac:dyDescent="0.2">
      <c r="A119" s="1"/>
    </row>
    <row r="120" spans="1:8" x14ac:dyDescent="0.2">
      <c r="A120" s="1"/>
    </row>
    <row r="121" spans="1:8" x14ac:dyDescent="0.2">
      <c r="A121" s="1"/>
    </row>
    <row r="122" spans="1:8" x14ac:dyDescent="0.2">
      <c r="A122" s="1"/>
    </row>
    <row r="123" spans="1:8" x14ac:dyDescent="0.2">
      <c r="A123" s="1"/>
    </row>
    <row r="124" spans="1:8" x14ac:dyDescent="0.2">
      <c r="A124" s="1"/>
    </row>
    <row r="125" spans="1:8" x14ac:dyDescent="0.2">
      <c r="A125" s="1"/>
    </row>
    <row r="126" spans="1:8" x14ac:dyDescent="0.2">
      <c r="A126" s="1"/>
      <c r="H126" s="4"/>
    </row>
    <row r="127" spans="1:8" x14ac:dyDescent="0.2">
      <c r="A127" s="1"/>
    </row>
    <row r="128" spans="1:8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</sheetData>
  <sheetProtection algorithmName="SHA-512" hashValue="6J1UVMMneCkfUMx38ERb00iVcbCrD6xcEIww+7Zt2lXVh5RvTYj7u3ng5OuR6pH9zuMN0nwon3MQm7OzAXHWTg==" saltValue="6GcT5R4E9/R2ejoq0tsBnw==" spinCount="100000" sheet="1" objects="1" scenarios="1"/>
  <mergeCells count="1">
    <mergeCell ref="A1:G2"/>
  </mergeCells>
  <phoneticPr fontId="0" type="noConversion"/>
  <pageMargins left="0.19685039370078741" right="0.19685039370078741" top="0.59055118110236227" bottom="0" header="0.51181102362204722" footer="0.39370078740157483"/>
  <pageSetup paperSize="9" scale="9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2B9C-5877-43DF-8E06-3AAA42213AF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defaultRowHeight="12.75" x14ac:dyDescent="0.2"/>
  <sheetData>
    <row r="1" spans="1:5" x14ac:dyDescent="0.2">
      <c r="A1" s="3"/>
      <c r="B1" s="3" t="s">
        <v>12</v>
      </c>
      <c r="C1" s="3" t="s">
        <v>8</v>
      </c>
      <c r="D1" s="3" t="s">
        <v>10</v>
      </c>
      <c r="E1" s="3" t="s">
        <v>13</v>
      </c>
    </row>
    <row r="2" spans="1:5" x14ac:dyDescent="0.2">
      <c r="A2" s="3">
        <v>1723</v>
      </c>
      <c r="B2" s="3" t="s">
        <v>14</v>
      </c>
      <c r="C2" s="3" t="s">
        <v>8</v>
      </c>
      <c r="D2" s="3" t="s">
        <v>11</v>
      </c>
      <c r="E2" s="3" t="s">
        <v>15</v>
      </c>
    </row>
    <row r="3" spans="1:5" ht="14.25" x14ac:dyDescent="0.2">
      <c r="A3" s="1"/>
      <c r="B3" s="1"/>
      <c r="C3" s="1"/>
      <c r="D3" s="1"/>
      <c r="E3" s="1"/>
    </row>
    <row r="4" spans="1:5" x14ac:dyDescent="0.2">
      <c r="A4" s="3"/>
      <c r="B4" s="3" t="s">
        <v>16</v>
      </c>
      <c r="C4" s="3" t="s">
        <v>7</v>
      </c>
      <c r="D4" s="3" t="s">
        <v>17</v>
      </c>
      <c r="E4" s="3" t="s">
        <v>18</v>
      </c>
    </row>
    <row r="5" spans="1:5" ht="14.25" x14ac:dyDescent="0.2">
      <c r="A5" s="3"/>
      <c r="B5" s="1"/>
      <c r="C5" s="1"/>
      <c r="D5" s="1"/>
      <c r="E5" s="1"/>
    </row>
    <row r="6" spans="1:5" x14ac:dyDescent="0.2">
      <c r="A6" s="3"/>
      <c r="B6" s="3" t="s">
        <v>19</v>
      </c>
      <c r="C6" s="3" t="s">
        <v>8</v>
      </c>
      <c r="D6" s="3" t="s">
        <v>17</v>
      </c>
      <c r="E6" s="3" t="s">
        <v>20</v>
      </c>
    </row>
    <row r="7" spans="1:5" x14ac:dyDescent="0.2">
      <c r="A7" s="3"/>
      <c r="B7" s="3" t="s">
        <v>21</v>
      </c>
      <c r="C7" s="3" t="s">
        <v>8</v>
      </c>
      <c r="D7" s="3" t="s">
        <v>17</v>
      </c>
      <c r="E7" s="3" t="s">
        <v>22</v>
      </c>
    </row>
    <row r="8" spans="1:5" ht="14.25" x14ac:dyDescent="0.2">
      <c r="A8" s="1"/>
      <c r="B8" s="1"/>
      <c r="C8" s="1"/>
      <c r="D8" s="1"/>
      <c r="E8" s="1"/>
    </row>
    <row r="9" spans="1:5" ht="14.25" x14ac:dyDescent="0.2">
      <c r="A9" s="1"/>
      <c r="B9" s="1"/>
      <c r="C9" s="1"/>
      <c r="D9" s="1"/>
      <c r="E9" s="1"/>
    </row>
    <row r="10" spans="1:5" x14ac:dyDescent="0.2">
      <c r="A10" s="3"/>
      <c r="B10" s="3" t="s">
        <v>23</v>
      </c>
      <c r="C10" s="3" t="s">
        <v>8</v>
      </c>
      <c r="D10" s="3" t="s">
        <v>9</v>
      </c>
      <c r="E10" s="3" t="s">
        <v>24</v>
      </c>
    </row>
    <row r="11" spans="1:5" ht="14.25" x14ac:dyDescent="0.2">
      <c r="A11" s="3"/>
      <c r="B11" s="1"/>
      <c r="C11" s="1"/>
      <c r="D11" s="1"/>
      <c r="E11" s="1"/>
    </row>
    <row r="12" spans="1:5" ht="14.25" x14ac:dyDescent="0.2">
      <c r="A12" s="1"/>
      <c r="B12" s="1"/>
      <c r="C12" s="1"/>
      <c r="D12" s="1"/>
      <c r="E12" s="1"/>
    </row>
    <row r="13" spans="1:5" ht="14.25" x14ac:dyDescent="0.2">
      <c r="A13" s="3"/>
      <c r="B13" s="1"/>
      <c r="C13" s="1"/>
      <c r="D13" s="1"/>
      <c r="E13" s="1"/>
    </row>
    <row r="14" spans="1:5" ht="14.25" x14ac:dyDescent="0.2">
      <c r="A14" s="3"/>
      <c r="B14" s="1"/>
      <c r="C14" s="1"/>
      <c r="D14" s="1"/>
      <c r="E14" s="1"/>
    </row>
    <row r="15" spans="1:5" ht="14.25" x14ac:dyDescent="0.2">
      <c r="A15" s="1"/>
      <c r="B15" s="1"/>
      <c r="C15" s="1"/>
      <c r="D15" s="1"/>
      <c r="E15" s="1"/>
    </row>
    <row r="16" spans="1:5" ht="14.25" x14ac:dyDescent="0.2">
      <c r="A16" s="1"/>
      <c r="B16" s="1"/>
      <c r="C16" s="1"/>
      <c r="D16" s="1"/>
      <c r="E16" s="1"/>
    </row>
    <row r="17" spans="1:5" x14ac:dyDescent="0.2">
      <c r="A17" s="7"/>
      <c r="B17" s="8"/>
      <c r="C17" s="3"/>
      <c r="D17" s="3"/>
      <c r="E17" s="6"/>
    </row>
    <row r="18" spans="1:5" ht="14.25" x14ac:dyDescent="0.2">
      <c r="A18" s="1"/>
      <c r="B18" s="1"/>
      <c r="C18" s="1"/>
      <c r="D18" s="1"/>
      <c r="E18" s="1"/>
    </row>
    <row r="19" spans="1:5" ht="14.25" x14ac:dyDescent="0.2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Blad1</vt:lpstr>
      <vt:lpstr>Blad4</vt:lpstr>
      <vt:lpstr>Blad2</vt:lpstr>
      <vt:lpstr>Blad3</vt:lpstr>
      <vt:lpstr>Blad1!Afdrukbereik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Ties van Gog</cp:lastModifiedBy>
  <cp:revision/>
  <cp:lastPrinted>2024-12-19T13:39:51Z</cp:lastPrinted>
  <dcterms:created xsi:type="dcterms:W3CDTF">2001-12-24T09:07:19Z</dcterms:created>
  <dcterms:modified xsi:type="dcterms:W3CDTF">2024-12-19T13:57:36Z</dcterms:modified>
</cp:coreProperties>
</file>