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Uitslagen\2024-2025\"/>
    </mc:Choice>
  </mc:AlternateContent>
  <xr:revisionPtr revIDLastSave="0" documentId="8_{5769CBE2-BDDF-4E4E-97B3-CA5C8AAD6C3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jan.2012'!$A$1:$BH$131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27" i="5" l="1"/>
  <c r="BE27" i="5" s="1"/>
  <c r="AC27" i="5"/>
  <c r="AE27" i="5" s="1"/>
  <c r="BF27" i="5" s="1"/>
  <c r="BC26" i="5"/>
  <c r="BE26" i="5" s="1"/>
  <c r="AC26" i="5"/>
  <c r="AE26" i="5" s="1"/>
  <c r="BF26" i="5" s="1"/>
  <c r="BC8" i="5"/>
  <c r="BE8" i="5" s="1"/>
  <c r="AC8" i="5"/>
  <c r="AE8" i="5" s="1"/>
  <c r="BF8" i="5" s="1"/>
  <c r="BC10" i="5"/>
  <c r="BE10" i="5" s="1"/>
  <c r="AC10" i="5"/>
  <c r="AE10" i="5" s="1"/>
  <c r="BF10" i="5" s="1"/>
  <c r="BC5" i="5"/>
  <c r="BE5" i="5" s="1"/>
  <c r="AE5" i="5"/>
  <c r="BF5" i="5" s="1"/>
  <c r="AC5" i="5"/>
  <c r="BC4" i="5"/>
  <c r="BE4" i="5" s="1"/>
  <c r="AC4" i="5"/>
  <c r="AE4" i="5" s="1"/>
  <c r="BF4" i="5" s="1"/>
  <c r="BC59" i="5"/>
  <c r="BE59" i="5" s="1"/>
  <c r="AC59" i="5"/>
  <c r="AE59" i="5" s="1"/>
  <c r="BF59" i="5" s="1"/>
  <c r="BC40" i="5"/>
  <c r="BE40" i="5" s="1"/>
  <c r="AC40" i="5"/>
  <c r="AE40" i="5" s="1"/>
  <c r="BF40" i="5" s="1"/>
  <c r="BC35" i="5"/>
  <c r="BE35" i="5" s="1"/>
  <c r="AC35" i="5"/>
  <c r="AE35" i="5" s="1"/>
  <c r="BF35" i="5" s="1"/>
  <c r="BC37" i="5"/>
  <c r="BE37" i="5" s="1"/>
  <c r="AC37" i="5"/>
  <c r="AE37" i="5" s="1"/>
  <c r="BF37" i="5" s="1"/>
  <c r="BC39" i="5"/>
  <c r="BE39" i="5" s="1"/>
  <c r="AC39" i="5"/>
  <c r="AE39" i="5" s="1"/>
  <c r="BF39" i="5" s="1"/>
  <c r="BC58" i="5"/>
  <c r="BE58" i="5" s="1"/>
  <c r="AC58" i="5"/>
  <c r="AE58" i="5" s="1"/>
  <c r="BF58" i="5" s="1"/>
  <c r="BC43" i="5"/>
  <c r="BE43" i="5" s="1"/>
  <c r="AC43" i="5"/>
  <c r="AE43" i="5" s="1"/>
  <c r="BF43" i="5" s="1"/>
  <c r="BC42" i="5"/>
  <c r="BE42" i="5" s="1"/>
  <c r="AC42" i="5"/>
  <c r="AE42" i="5" s="1"/>
  <c r="BF42" i="5" s="1"/>
  <c r="BC53" i="5"/>
  <c r="BE53" i="5" s="1"/>
  <c r="AC53" i="5"/>
  <c r="AE53" i="5" s="1"/>
  <c r="BF53" i="5" s="1"/>
  <c r="BC49" i="5"/>
  <c r="BE49" i="5" s="1"/>
  <c r="AC49" i="5"/>
  <c r="AE49" i="5" s="1"/>
  <c r="BF49" i="5" s="1"/>
  <c r="BC55" i="5"/>
  <c r="BE55" i="5" s="1"/>
  <c r="AC55" i="5"/>
  <c r="AE55" i="5" s="1"/>
  <c r="BF55" i="5" s="1"/>
  <c r="BC46" i="5"/>
  <c r="BE46" i="5" s="1"/>
  <c r="AC46" i="5"/>
  <c r="AE46" i="5" s="1"/>
  <c r="BF46" i="5" s="1"/>
  <c r="BC48" i="5"/>
  <c r="BE48" i="5" s="1"/>
  <c r="AC48" i="5"/>
  <c r="AE48" i="5" s="1"/>
  <c r="BF48" i="5" s="1"/>
  <c r="BC44" i="5"/>
  <c r="BE44" i="5" s="1"/>
  <c r="AC44" i="5"/>
  <c r="AE44" i="5" s="1"/>
  <c r="BF44" i="5" s="1"/>
  <c r="BC41" i="5"/>
  <c r="BE41" i="5" s="1"/>
  <c r="AC41" i="5"/>
  <c r="AE41" i="5" s="1"/>
  <c r="BF41" i="5" s="1"/>
  <c r="BC33" i="5"/>
  <c r="BE33" i="5" s="1"/>
  <c r="AC33" i="5"/>
  <c r="AE33" i="5" s="1"/>
  <c r="BF33" i="5" s="1"/>
  <c r="BC126" i="5"/>
  <c r="BE126" i="5" s="1"/>
  <c r="AC126" i="5"/>
  <c r="AE126" i="5" s="1"/>
  <c r="BF126" i="5" s="1"/>
  <c r="BC125" i="5"/>
  <c r="BE125" i="5" s="1"/>
  <c r="AC125" i="5"/>
  <c r="AE125" i="5" s="1"/>
  <c r="BF125" i="5" s="1"/>
  <c r="BC113" i="5"/>
  <c r="BE113" i="5" s="1"/>
  <c r="AC113" i="5"/>
  <c r="AE113" i="5" s="1"/>
  <c r="BF113" i="5" s="1"/>
  <c r="BC117" i="5"/>
  <c r="BE117" i="5" s="1"/>
  <c r="AC117" i="5"/>
  <c r="AE117" i="5" s="1"/>
  <c r="BF117" i="5" s="1"/>
  <c r="BE86" i="5"/>
  <c r="AC86" i="5"/>
  <c r="AE86" i="5" s="1"/>
  <c r="BF86" i="5" s="1"/>
  <c r="BC84" i="5"/>
  <c r="BE84" i="5" s="1"/>
  <c r="AC84" i="5"/>
  <c r="AE84" i="5" s="1"/>
  <c r="BF84" i="5" s="1"/>
  <c r="BC99" i="5"/>
  <c r="BE99" i="5" s="1"/>
  <c r="AC99" i="5"/>
  <c r="AE99" i="5" s="1"/>
  <c r="BF99" i="5" s="1"/>
  <c r="BC83" i="5"/>
  <c r="BE83" i="5" s="1"/>
  <c r="AC83" i="5"/>
  <c r="AE83" i="5" s="1"/>
  <c r="BF83" i="5" s="1"/>
  <c r="BC79" i="5"/>
  <c r="BE79" i="5" s="1"/>
  <c r="AC79" i="5"/>
  <c r="AE79" i="5" s="1"/>
  <c r="BF79" i="5" s="1"/>
  <c r="BC87" i="5"/>
  <c r="BE87" i="5" s="1"/>
  <c r="AC87" i="5"/>
  <c r="AE87" i="5" s="1"/>
  <c r="BF87" i="5" s="1"/>
  <c r="AC63" i="5"/>
  <c r="AE63" i="5" s="1"/>
  <c r="BF63" i="5" s="1"/>
  <c r="BC63" i="5"/>
  <c r="BE63" i="5" s="1"/>
  <c r="BC150" i="5"/>
  <c r="BC138" i="5"/>
  <c r="BE138" i="5" s="1"/>
  <c r="BC140" i="5"/>
  <c r="BE140" i="5" s="1"/>
  <c r="BC141" i="5"/>
  <c r="BE141" i="5" s="1"/>
  <c r="BC146" i="5"/>
  <c r="BE146" i="5" s="1"/>
  <c r="BC147" i="5"/>
  <c r="BE147" i="5" s="1"/>
  <c r="BC149" i="5"/>
  <c r="BE149" i="5" s="1"/>
  <c r="BC139" i="5"/>
  <c r="BE139" i="5" s="1"/>
  <c r="BC144" i="5"/>
  <c r="BE144" i="5" s="1"/>
  <c r="BC143" i="5"/>
  <c r="BE143" i="5" s="1"/>
  <c r="BC148" i="5"/>
  <c r="BC142" i="5"/>
  <c r="BE142" i="5" s="1"/>
  <c r="BC145" i="5"/>
  <c r="BC134" i="5"/>
  <c r="BE134" i="5" s="1"/>
  <c r="BC131" i="5"/>
  <c r="BE131" i="5" s="1"/>
  <c r="BC130" i="5"/>
  <c r="BE130" i="5" s="1"/>
  <c r="BC133" i="5"/>
  <c r="BC132" i="5"/>
  <c r="BC112" i="5"/>
  <c r="BE112" i="5" s="1"/>
  <c r="BC119" i="5"/>
  <c r="BE119" i="5" s="1"/>
  <c r="BC110" i="5"/>
  <c r="BC123" i="5"/>
  <c r="BC114" i="5"/>
  <c r="BC109" i="5"/>
  <c r="BC116" i="5"/>
  <c r="BC121" i="5"/>
  <c r="BC115" i="5"/>
  <c r="BC122" i="5"/>
  <c r="BC118" i="5"/>
  <c r="BC120" i="5"/>
  <c r="BC111" i="5"/>
  <c r="BC124" i="5"/>
  <c r="BC102" i="5"/>
  <c r="BC105" i="5"/>
  <c r="BC80" i="5"/>
  <c r="BC94" i="5"/>
  <c r="BC78" i="5"/>
  <c r="BC91" i="5"/>
  <c r="BC89" i="5"/>
  <c r="BC93" i="5"/>
  <c r="BC81" i="5"/>
  <c r="BC82" i="5"/>
  <c r="BC92" i="5"/>
  <c r="BE92" i="5" s="1"/>
  <c r="BC100" i="5"/>
  <c r="BC76" i="5"/>
  <c r="BC85" i="5"/>
  <c r="BC98" i="5"/>
  <c r="BC103" i="5"/>
  <c r="BC97" i="5"/>
  <c r="BE97" i="5" s="1"/>
  <c r="BC101" i="5"/>
  <c r="BC90" i="5"/>
  <c r="BC96" i="5"/>
  <c r="BC77" i="5"/>
  <c r="BC95" i="5"/>
  <c r="BC104" i="5"/>
  <c r="BC88" i="5"/>
  <c r="BC72" i="5"/>
  <c r="BC66" i="5"/>
  <c r="BE66" i="5" s="1"/>
  <c r="BC67" i="5"/>
  <c r="BE67" i="5" s="1"/>
  <c r="BC68" i="5"/>
  <c r="BE68" i="5" s="1"/>
  <c r="BC64" i="5"/>
  <c r="BE64" i="5" s="1"/>
  <c r="BC65" i="5"/>
  <c r="BC69" i="5"/>
  <c r="BC70" i="5"/>
  <c r="BC71" i="5"/>
  <c r="BC16" i="5"/>
  <c r="BE16" i="5" s="1"/>
  <c r="BC23" i="5"/>
  <c r="BE23" i="5" s="1"/>
  <c r="BC13" i="5"/>
  <c r="BE13" i="5" s="1"/>
  <c r="BC19" i="5"/>
  <c r="BE19" i="5" s="1"/>
  <c r="BC20" i="5"/>
  <c r="BE20" i="5" s="1"/>
  <c r="BC18" i="5"/>
  <c r="BE18" i="5" s="1"/>
  <c r="BC21" i="5"/>
  <c r="BE21" i="5" s="1"/>
  <c r="BC9" i="5"/>
  <c r="BE9" i="5" s="1"/>
  <c r="BC12" i="5"/>
  <c r="BE12" i="5" s="1"/>
  <c r="BC11" i="5"/>
  <c r="BE11" i="5" s="1"/>
  <c r="BC14" i="5"/>
  <c r="BE14" i="5" s="1"/>
  <c r="BC15" i="5"/>
  <c r="BE15" i="5" s="1"/>
  <c r="BC24" i="5"/>
  <c r="BE24" i="5" s="1"/>
  <c r="BC6" i="5"/>
  <c r="BE6" i="5" s="1"/>
  <c r="BC7" i="5"/>
  <c r="BE7" i="5" s="1"/>
  <c r="BC25" i="5"/>
  <c r="BE25" i="5" s="1"/>
  <c r="BC17" i="5"/>
  <c r="BE17" i="5" s="1"/>
  <c r="BC22" i="5"/>
  <c r="BE22" i="5" s="1"/>
  <c r="BC57" i="5"/>
  <c r="BC56" i="5"/>
  <c r="BC54" i="5"/>
  <c r="BC52" i="5"/>
  <c r="BC51" i="5"/>
  <c r="BC50" i="5"/>
  <c r="BC47" i="5"/>
  <c r="BC45" i="5"/>
  <c r="BC38" i="5"/>
  <c r="BC36" i="5"/>
  <c r="BC34" i="5"/>
  <c r="BC32" i="5"/>
  <c r="BC31" i="5"/>
  <c r="BE31" i="5" s="1"/>
  <c r="AC66" i="5"/>
  <c r="AE66" i="5" s="1"/>
  <c r="BF66" i="5" s="1"/>
  <c r="AC67" i="5"/>
  <c r="AE67" i="5" s="1"/>
  <c r="BF67" i="5" s="1"/>
  <c r="AC68" i="5"/>
  <c r="AE68" i="5" s="1"/>
  <c r="BF68" i="5" s="1"/>
  <c r="AC64" i="5"/>
  <c r="AE64" i="5" s="1"/>
  <c r="BF64" i="5" s="1"/>
  <c r="AC112" i="5"/>
  <c r="AE112" i="5" s="1"/>
  <c r="BF112" i="5" s="1"/>
  <c r="AC119" i="5"/>
  <c r="AE119" i="5" s="1"/>
  <c r="BF119" i="5" s="1"/>
  <c r="AC134" i="5"/>
  <c r="AE134" i="5" s="1"/>
  <c r="BF134" i="5" s="1"/>
  <c r="AC131" i="5"/>
  <c r="AE131" i="5" s="1"/>
  <c r="BF131" i="5" s="1"/>
  <c r="AC130" i="5"/>
  <c r="AE130" i="5" s="1"/>
  <c r="BF130" i="5" s="1"/>
  <c r="AC138" i="5"/>
  <c r="AE138" i="5" s="1"/>
  <c r="BF138" i="5" s="1"/>
  <c r="AC140" i="5"/>
  <c r="AE140" i="5" s="1"/>
  <c r="BF140" i="5" s="1"/>
  <c r="AC141" i="5"/>
  <c r="AE141" i="5" s="1"/>
  <c r="BF141" i="5" s="1"/>
  <c r="AC146" i="5"/>
  <c r="AE146" i="5" s="1"/>
  <c r="BF146" i="5" s="1"/>
  <c r="AC147" i="5"/>
  <c r="AE147" i="5" s="1"/>
  <c r="BF147" i="5" s="1"/>
  <c r="AC149" i="5"/>
  <c r="AE149" i="5" s="1"/>
  <c r="BF149" i="5" s="1"/>
  <c r="AC139" i="5"/>
  <c r="AE139" i="5" s="1"/>
  <c r="BF139" i="5" s="1"/>
  <c r="AC144" i="5"/>
  <c r="AE144" i="5" s="1"/>
  <c r="BF144" i="5" s="1"/>
  <c r="AC143" i="5"/>
  <c r="AE143" i="5" s="1"/>
  <c r="BF143" i="5" s="1"/>
  <c r="AC142" i="5"/>
  <c r="AE142" i="5" s="1"/>
  <c r="BF142" i="5" s="1"/>
  <c r="AC24" i="5"/>
  <c r="AE24" i="5" s="1"/>
  <c r="BF24" i="5" s="1"/>
  <c r="AC25" i="5"/>
  <c r="AE25" i="5" s="1"/>
  <c r="BF25" i="5" s="1"/>
  <c r="AC12" i="5"/>
  <c r="AE12" i="5" s="1"/>
  <c r="BF12" i="5" s="1"/>
  <c r="AC15" i="5"/>
  <c r="AE15" i="5" s="1"/>
  <c r="BF15" i="5" s="1"/>
  <c r="AC22" i="5"/>
  <c r="AE22" i="5" s="1"/>
  <c r="BF22" i="5" s="1"/>
  <c r="AC21" i="5"/>
  <c r="AE21" i="5" s="1"/>
  <c r="BF21" i="5" s="1"/>
  <c r="AC18" i="5"/>
  <c r="AE18" i="5" s="1"/>
  <c r="BF18" i="5" s="1"/>
  <c r="AC16" i="5"/>
  <c r="AE16" i="5" s="1"/>
  <c r="BF16" i="5" s="1"/>
  <c r="AC19" i="5"/>
  <c r="AE19" i="5" s="1"/>
  <c r="BF19" i="5" s="1"/>
  <c r="AC7" i="5"/>
  <c r="AE7" i="5" s="1"/>
  <c r="BF7" i="5" s="1"/>
  <c r="AC23" i="5"/>
  <c r="AE23" i="5" s="1"/>
  <c r="BF23" i="5" s="1"/>
  <c r="AC14" i="5"/>
  <c r="AE14" i="5" s="1"/>
  <c r="BF14" i="5" s="1"/>
  <c r="AC6" i="5"/>
  <c r="AE6" i="5" s="1"/>
  <c r="BF6" i="5" s="1"/>
  <c r="AC11" i="5"/>
  <c r="AE11" i="5" s="1"/>
  <c r="BF11" i="5" s="1"/>
  <c r="AC17" i="5"/>
  <c r="AE17" i="5" s="1"/>
  <c r="BF17" i="5" s="1"/>
  <c r="AC13" i="5"/>
  <c r="AE13" i="5" s="1"/>
  <c r="BF13" i="5" s="1"/>
  <c r="AC9" i="5"/>
  <c r="AE9" i="5" s="1"/>
  <c r="BF9" i="5" s="1"/>
  <c r="AC20" i="5"/>
  <c r="AE20" i="5" s="1"/>
  <c r="BF20" i="5" s="1"/>
  <c r="AC92" i="5"/>
  <c r="AE92" i="5" s="1"/>
  <c r="BF92" i="5" s="1"/>
  <c r="AC97" i="5"/>
  <c r="AE97" i="5" s="1"/>
  <c r="BF97" i="5" s="1"/>
  <c r="AC31" i="5"/>
  <c r="AE31" i="5" s="1"/>
  <c r="BF31" i="5" s="1"/>
  <c r="BG10" i="5" l="1"/>
  <c r="BG4" i="5"/>
  <c r="BG26" i="5"/>
  <c r="BG5" i="5"/>
  <c r="BG27" i="5"/>
  <c r="BG8" i="5"/>
  <c r="BG48" i="5"/>
  <c r="BG53" i="5"/>
  <c r="BG39" i="5"/>
  <c r="BG59" i="5"/>
  <c r="BG44" i="5"/>
  <c r="BG49" i="5"/>
  <c r="BG58" i="5"/>
  <c r="BG41" i="5"/>
  <c r="BG55" i="5"/>
  <c r="BG43" i="5"/>
  <c r="BG35" i="5"/>
  <c r="BG40" i="5"/>
  <c r="BG33" i="5"/>
  <c r="BG46" i="5"/>
  <c r="BG42" i="5"/>
  <c r="BG37" i="5"/>
  <c r="BG87" i="5"/>
  <c r="BG84" i="5"/>
  <c r="BG117" i="5"/>
  <c r="BG125" i="5"/>
  <c r="BG113" i="5"/>
  <c r="BG126" i="5"/>
  <c r="BG79" i="5"/>
  <c r="BG86" i="5"/>
  <c r="BG99" i="5"/>
  <c r="BG83" i="5"/>
  <c r="BG63" i="5"/>
  <c r="BG68" i="5"/>
  <c r="BG64" i="5"/>
  <c r="BG66" i="5"/>
  <c r="BG67" i="5"/>
  <c r="BG112" i="5"/>
  <c r="BG119" i="5"/>
  <c r="BG138" i="5"/>
  <c r="BG131" i="5"/>
  <c r="BG130" i="5"/>
  <c r="BG134" i="5"/>
  <c r="BG140" i="5"/>
  <c r="BG149" i="5"/>
  <c r="BG144" i="5"/>
  <c r="BG146" i="5"/>
  <c r="BG139" i="5"/>
  <c r="BG147" i="5"/>
  <c r="BG141" i="5"/>
  <c r="BG143" i="5"/>
  <c r="BG142" i="5"/>
  <c r="BG22" i="5"/>
  <c r="BG12" i="5"/>
  <c r="BG24" i="5"/>
  <c r="BG21" i="5"/>
  <c r="BG19" i="5"/>
  <c r="BG16" i="5"/>
  <c r="BG15" i="5"/>
  <c r="BG25" i="5"/>
  <c r="BG7" i="5"/>
  <c r="BG18" i="5"/>
  <c r="BG13" i="5"/>
  <c r="BG6" i="5"/>
  <c r="BG23" i="5"/>
  <c r="BG20" i="5"/>
  <c r="BG9" i="5"/>
  <c r="BG17" i="5"/>
  <c r="BG11" i="5"/>
  <c r="BG14" i="5"/>
  <c r="BG97" i="5"/>
  <c r="BG92" i="5"/>
  <c r="BG31" i="5"/>
  <c r="BE89" i="5"/>
  <c r="AC89" i="5"/>
  <c r="AE89" i="5" s="1"/>
  <c r="BF89" i="5" s="1"/>
  <c r="BE56" i="5"/>
  <c r="AC56" i="5"/>
  <c r="AE56" i="5" s="1"/>
  <c r="BF56" i="5" s="1"/>
  <c r="BE45" i="5"/>
  <c r="AC45" i="5"/>
  <c r="AE45" i="5" s="1"/>
  <c r="BF45" i="5" s="1"/>
  <c r="BE32" i="5"/>
  <c r="AC32" i="5"/>
  <c r="AE32" i="5" s="1"/>
  <c r="BF32" i="5" s="1"/>
  <c r="BE34" i="5"/>
  <c r="AC34" i="5"/>
  <c r="AE34" i="5" s="1"/>
  <c r="BF34" i="5" s="1"/>
  <c r="BE54" i="5"/>
  <c r="AC54" i="5"/>
  <c r="AE54" i="5" s="1"/>
  <c r="BF54" i="5" s="1"/>
  <c r="BE145" i="5"/>
  <c r="AC145" i="5"/>
  <c r="AE145" i="5" s="1"/>
  <c r="BF145" i="5" s="1"/>
  <c r="BE148" i="5"/>
  <c r="AC148" i="5"/>
  <c r="BF148" i="5" s="1"/>
  <c r="BE116" i="5"/>
  <c r="AC116" i="5"/>
  <c r="AE116" i="5" s="1"/>
  <c r="BF116" i="5" s="1"/>
  <c r="BE133" i="5"/>
  <c r="AC133" i="5"/>
  <c r="AE133" i="5" s="1"/>
  <c r="BF133" i="5" s="1"/>
  <c r="BE36" i="5"/>
  <c r="AC36" i="5"/>
  <c r="AE36" i="5" s="1"/>
  <c r="BF36" i="5" s="1"/>
  <c r="BE123" i="5"/>
  <c r="AC123" i="5"/>
  <c r="AE123" i="5" s="1"/>
  <c r="BF123" i="5" s="1"/>
  <c r="BE82" i="5"/>
  <c r="AC82" i="5"/>
  <c r="AE82" i="5" s="1"/>
  <c r="BF82" i="5" s="1"/>
  <c r="BE78" i="5"/>
  <c r="AC78" i="5"/>
  <c r="AE78" i="5" s="1"/>
  <c r="BF78" i="5" s="1"/>
  <c r="BE77" i="5"/>
  <c r="AC77" i="5"/>
  <c r="AE77" i="5" s="1"/>
  <c r="BF77" i="5" s="1"/>
  <c r="BG148" i="5" l="1"/>
  <c r="BG145" i="5"/>
  <c r="BG32" i="5"/>
  <c r="BG89" i="5"/>
  <c r="BG34" i="5"/>
  <c r="BG56" i="5"/>
  <c r="BG45" i="5"/>
  <c r="BG54" i="5"/>
  <c r="BG116" i="5"/>
  <c r="BG133" i="5"/>
  <c r="BG36" i="5"/>
  <c r="BG78" i="5"/>
  <c r="BG123" i="5"/>
  <c r="BG82" i="5"/>
  <c r="BG77" i="5"/>
  <c r="BE52" i="5" l="1"/>
  <c r="AC52" i="5"/>
  <c r="AE52" i="5" s="1"/>
  <c r="BF52" i="5" s="1"/>
  <c r="BE150" i="5"/>
  <c r="AC150" i="5"/>
  <c r="BE38" i="5"/>
  <c r="BE51" i="5"/>
  <c r="AC38" i="5"/>
  <c r="AE38" i="5" s="1"/>
  <c r="BF38" i="5" s="1"/>
  <c r="AC51" i="5"/>
  <c r="AE51" i="5" s="1"/>
  <c r="BF51" i="5" s="1"/>
  <c r="BE98" i="5"/>
  <c r="BE96" i="5"/>
  <c r="BE88" i="5"/>
  <c r="BE104" i="5"/>
  <c r="BE91" i="5"/>
  <c r="BE90" i="5"/>
  <c r="AC98" i="5"/>
  <c r="AE98" i="5" s="1"/>
  <c r="BF98" i="5" s="1"/>
  <c r="AC96" i="5"/>
  <c r="AE96" i="5" s="1"/>
  <c r="BF96" i="5" s="1"/>
  <c r="AC88" i="5"/>
  <c r="AE88" i="5" s="1"/>
  <c r="BF88" i="5" s="1"/>
  <c r="AC104" i="5"/>
  <c r="AE104" i="5" s="1"/>
  <c r="BF104" i="5" s="1"/>
  <c r="AC91" i="5"/>
  <c r="AE91" i="5" s="1"/>
  <c r="BF91" i="5" s="1"/>
  <c r="AC90" i="5"/>
  <c r="AE90" i="5" s="1"/>
  <c r="BF90" i="5" s="1"/>
  <c r="BE71" i="5"/>
  <c r="BE65" i="5"/>
  <c r="BE72" i="5"/>
  <c r="BE101" i="5"/>
  <c r="BE102" i="5"/>
  <c r="BE100" i="5"/>
  <c r="BE103" i="5"/>
  <c r="BE85" i="5"/>
  <c r="BE76" i="5"/>
  <c r="BE80" i="5"/>
  <c r="BE95" i="5"/>
  <c r="BE81" i="5"/>
  <c r="BE94" i="5"/>
  <c r="BE105" i="5"/>
  <c r="BE93" i="5"/>
  <c r="BE114" i="5"/>
  <c r="BE118" i="5"/>
  <c r="AC114" i="5"/>
  <c r="AE114" i="5" s="1"/>
  <c r="BF114" i="5" s="1"/>
  <c r="AC118" i="5"/>
  <c r="AE118" i="5" s="1"/>
  <c r="BF118" i="5" s="1"/>
  <c r="AC111" i="5"/>
  <c r="AE111" i="5" s="1"/>
  <c r="BF111" i="5" s="1"/>
  <c r="AC109" i="5"/>
  <c r="AE109" i="5" s="1"/>
  <c r="BF109" i="5" s="1"/>
  <c r="AC110" i="5"/>
  <c r="AE110" i="5" s="1"/>
  <c r="AC121" i="5"/>
  <c r="AE121" i="5" s="1"/>
  <c r="AC122" i="5"/>
  <c r="AE122" i="5" s="1"/>
  <c r="BF122" i="5" s="1"/>
  <c r="AC120" i="5"/>
  <c r="AE120" i="5" s="1"/>
  <c r="BF120" i="5" s="1"/>
  <c r="AC124" i="5"/>
  <c r="AE124" i="5" s="1"/>
  <c r="BF124" i="5" s="1"/>
  <c r="AC115" i="5"/>
  <c r="AE115" i="5" s="1"/>
  <c r="AC101" i="5"/>
  <c r="AE101" i="5" s="1"/>
  <c r="BF101" i="5" s="1"/>
  <c r="AC102" i="5"/>
  <c r="AE102" i="5" s="1"/>
  <c r="BF102" i="5" s="1"/>
  <c r="AC100" i="5"/>
  <c r="AE100" i="5" s="1"/>
  <c r="BF100" i="5" s="1"/>
  <c r="AC103" i="5"/>
  <c r="AE103" i="5" s="1"/>
  <c r="BF103" i="5" s="1"/>
  <c r="AC85" i="5"/>
  <c r="AE85" i="5" s="1"/>
  <c r="BF85" i="5" s="1"/>
  <c r="AC76" i="5"/>
  <c r="AE76" i="5" s="1"/>
  <c r="BF76" i="5" s="1"/>
  <c r="AC80" i="5"/>
  <c r="AE80" i="5" s="1"/>
  <c r="BF80" i="5" s="1"/>
  <c r="AC95" i="5"/>
  <c r="AE95" i="5" s="1"/>
  <c r="BF95" i="5" s="1"/>
  <c r="AC81" i="5"/>
  <c r="AE81" i="5" s="1"/>
  <c r="BF81" i="5" s="1"/>
  <c r="AC94" i="5"/>
  <c r="AE94" i="5" s="1"/>
  <c r="BF94" i="5" s="1"/>
  <c r="AC105" i="5"/>
  <c r="AE105" i="5" s="1"/>
  <c r="BF105" i="5" s="1"/>
  <c r="AC93" i="5"/>
  <c r="AE93" i="5" s="1"/>
  <c r="BF93" i="5" s="1"/>
  <c r="AC71" i="5"/>
  <c r="AC65" i="5"/>
  <c r="AC72" i="5"/>
  <c r="AE72" i="5" s="1"/>
  <c r="BF72" i="5" s="1"/>
  <c r="AC70" i="5"/>
  <c r="AE70" i="5" s="1"/>
  <c r="BF70" i="5" s="1"/>
  <c r="AC69" i="5"/>
  <c r="AE69" i="5" s="1"/>
  <c r="AC57" i="5"/>
  <c r="AE57" i="5" s="1"/>
  <c r="AC47" i="5"/>
  <c r="AE47" i="5" s="1"/>
  <c r="AC50" i="5"/>
  <c r="AE50" i="5" s="1"/>
  <c r="BE109" i="5"/>
  <c r="BE111" i="5"/>
  <c r="BE124" i="5"/>
  <c r="BE122" i="5"/>
  <c r="BE120" i="5"/>
  <c r="BE70" i="5"/>
  <c r="BE110" i="5"/>
  <c r="AE150" i="5" l="1"/>
  <c r="BF150" i="5" s="1"/>
  <c r="BG150" i="5" s="1"/>
  <c r="AE65" i="5"/>
  <c r="BF65" i="5" s="1"/>
  <c r="BG65" i="5" s="1"/>
  <c r="AE71" i="5"/>
  <c r="BF71" i="5" s="1"/>
  <c r="BG71" i="5" s="1"/>
  <c r="BG52" i="5"/>
  <c r="BG51" i="5"/>
  <c r="BG38" i="5"/>
  <c r="BG96" i="5"/>
  <c r="BG90" i="5"/>
  <c r="BG91" i="5"/>
  <c r="BG88" i="5"/>
  <c r="BG98" i="5"/>
  <c r="BG104" i="5"/>
  <c r="BG118" i="5"/>
  <c r="BG93" i="5"/>
  <c r="BG94" i="5"/>
  <c r="BG81" i="5"/>
  <c r="BG80" i="5"/>
  <c r="BG85" i="5"/>
  <c r="BG100" i="5"/>
  <c r="BG101" i="5"/>
  <c r="BG72" i="5"/>
  <c r="BG114" i="5"/>
  <c r="BG105" i="5"/>
  <c r="BG95" i="5"/>
  <c r="BG76" i="5"/>
  <c r="BG103" i="5"/>
  <c r="BG102" i="5"/>
  <c r="BG111" i="5"/>
  <c r="BG109" i="5"/>
  <c r="BG124" i="5"/>
  <c r="BG122" i="5"/>
  <c r="BG120" i="5"/>
  <c r="BG70" i="5"/>
  <c r="BE121" i="5"/>
  <c r="BF121" i="5"/>
  <c r="BF110" i="5"/>
  <c r="BG110" i="5" l="1"/>
  <c r="BG121" i="5"/>
  <c r="BE115" i="5" l="1"/>
  <c r="BE69" i="5"/>
  <c r="BF69" i="5"/>
  <c r="BE47" i="5"/>
  <c r="BF47" i="5"/>
  <c r="BF115" i="5"/>
  <c r="BE50" i="5"/>
  <c r="BE57" i="5"/>
  <c r="BF50" i="5"/>
  <c r="BF57" i="5"/>
  <c r="BE132" i="5"/>
  <c r="AC132" i="5"/>
  <c r="AE132" i="5" s="1"/>
  <c r="BF132" i="5" s="1"/>
  <c r="BG115" i="5" l="1"/>
  <c r="BG69" i="5"/>
  <c r="BG132" i="5"/>
  <c r="BG47" i="5"/>
  <c r="BG57" i="5"/>
  <c r="BG50" i="5"/>
</calcChain>
</file>

<file path=xl/sharedStrings.xml><?xml version="1.0" encoding="utf-8"?>
<sst xmlns="http://schemas.openxmlformats.org/spreadsheetml/2006/main" count="586" uniqueCount="265">
  <si>
    <t>Woonplaats</t>
  </si>
  <si>
    <t>Paarden</t>
  </si>
  <si>
    <t>EERSTE MANCHE</t>
  </si>
  <si>
    <t>Strafsec. 2e manche</t>
  </si>
  <si>
    <t>ENKELSPAN PONY</t>
  </si>
  <si>
    <t>ENKELSPAN PAARD</t>
  </si>
  <si>
    <t>TWEESPAN PONY</t>
  </si>
  <si>
    <t>TWEESPAN PAARD</t>
  </si>
  <si>
    <t>VIERSPAN/TANDEM Paard</t>
  </si>
  <si>
    <t>Langspan PONY</t>
  </si>
  <si>
    <t>Giel van der Linden</t>
  </si>
  <si>
    <t>Jan van Tien</t>
  </si>
  <si>
    <t>Nuenen</t>
  </si>
  <si>
    <t>Mierlo</t>
  </si>
  <si>
    <t>Kees Vorstenbosch</t>
  </si>
  <si>
    <t>Veldhoven</t>
  </si>
  <si>
    <t>Nispen</t>
  </si>
  <si>
    <t>Dennis Rijntjes</t>
  </si>
  <si>
    <t>Aarle Rixtel</t>
  </si>
  <si>
    <t>Appie de Greef</t>
  </si>
  <si>
    <t>Piet van de Brand</t>
  </si>
  <si>
    <t>Hans Hoens</t>
  </si>
  <si>
    <t>Borkel &amp; Schaft</t>
  </si>
  <si>
    <t>Eersel</t>
  </si>
  <si>
    <t>Ger Verstegen</t>
  </si>
  <si>
    <t>Roermond</t>
  </si>
  <si>
    <t>Jack Lamers</t>
  </si>
  <si>
    <t>Karel Geentjens</t>
  </si>
  <si>
    <t>Vlimmeren ( B. )</t>
  </si>
  <si>
    <t>Meijel</t>
  </si>
  <si>
    <t>Theo Raaijmakers</t>
  </si>
  <si>
    <t>Berlicum</t>
  </si>
  <si>
    <t>Wagenberg</t>
  </si>
  <si>
    <t>Swolgen</t>
  </si>
  <si>
    <t>Terheijden</t>
  </si>
  <si>
    <t>Zundert</t>
  </si>
  <si>
    <t>Frans Marijnissen</t>
  </si>
  <si>
    <t>Sam Couwenberg</t>
  </si>
  <si>
    <t>Veulen</t>
  </si>
  <si>
    <t>Gilze</t>
  </si>
  <si>
    <t>Demi Timmers</t>
  </si>
  <si>
    <t>Geldrop</t>
  </si>
  <si>
    <t>Prinsenbeek</t>
  </si>
  <si>
    <t>Tessa in 't Groen</t>
  </si>
  <si>
    <t>Dongen</t>
  </si>
  <si>
    <t>Geel ( B. )</t>
  </si>
  <si>
    <t xml:space="preserve">Britt Luycks </t>
  </si>
  <si>
    <t>Lommel ( B. )</t>
  </si>
  <si>
    <t>Bernd Wouters</t>
  </si>
  <si>
    <t>Berendrecht ( B. )</t>
  </si>
  <si>
    <t>Jonas Corten</t>
  </si>
  <si>
    <t>Bekkevoort ( B. )</t>
  </si>
  <si>
    <t>Johan van Hooydonk</t>
  </si>
  <si>
    <t>Bavel</t>
  </si>
  <si>
    <t>Anne Zaayer</t>
  </si>
  <si>
    <t>Gastel</t>
  </si>
  <si>
    <t xml:space="preserve">Mark v.d. Wildenberg </t>
  </si>
  <si>
    <t>3.</t>
  </si>
  <si>
    <t>Linda Smits</t>
  </si>
  <si>
    <t>Schijndel</t>
  </si>
  <si>
    <t>1.</t>
  </si>
  <si>
    <t>Kenny Kanora</t>
  </si>
  <si>
    <t>Tielen ( B. )</t>
  </si>
  <si>
    <t>Harrie Verstappen</t>
  </si>
  <si>
    <t>Jan Heijnen</t>
  </si>
  <si>
    <t>Venray</t>
  </si>
  <si>
    <t>Inez Oeyen</t>
  </si>
  <si>
    <t>Menteam Willems</t>
  </si>
  <si>
    <t>Liempde</t>
  </si>
  <si>
    <t>Hans van Meer</t>
  </si>
  <si>
    <t>Veghel</t>
  </si>
  <si>
    <t>Menteam van Dijk</t>
  </si>
  <si>
    <t>Boxtel</t>
  </si>
  <si>
    <t>Moniek Classens</t>
  </si>
  <si>
    <t>Deurne</t>
  </si>
  <si>
    <t>Cléo van Dorp</t>
  </si>
  <si>
    <t>Oirschot</t>
  </si>
  <si>
    <t>Ingeborg Boers</t>
  </si>
  <si>
    <t>Schijf</t>
  </si>
  <si>
    <t>444.</t>
  </si>
  <si>
    <t>Menteam Aquatest.nl</t>
  </si>
  <si>
    <t>Hapert</t>
  </si>
  <si>
    <t>Frank Vissers</t>
  </si>
  <si>
    <t>Rucphen</t>
  </si>
  <si>
    <t>4a</t>
  </si>
  <si>
    <t>4b</t>
  </si>
  <si>
    <t>4c</t>
  </si>
  <si>
    <t>Sophie Coolen</t>
  </si>
  <si>
    <t>Chantal van Dommelen</t>
  </si>
  <si>
    <t>Eric Eijpelaer</t>
  </si>
  <si>
    <t>Peer ( B. )</t>
  </si>
  <si>
    <t>Dana Oeyen</t>
  </si>
  <si>
    <t>177.</t>
  </si>
  <si>
    <t>11.</t>
  </si>
  <si>
    <t>Frans Coolen</t>
  </si>
  <si>
    <t>Bergeijk</t>
  </si>
  <si>
    <t>211.</t>
  </si>
  <si>
    <t>Dirk Vanhees</t>
  </si>
  <si>
    <t>Wellen ( B. )</t>
  </si>
  <si>
    <t>188.</t>
  </si>
  <si>
    <t>Danny Mariën</t>
  </si>
  <si>
    <t>Berckem ( B. )</t>
  </si>
  <si>
    <t>Riel</t>
  </si>
  <si>
    <t>288.</t>
  </si>
  <si>
    <t>Poppel ( B. )</t>
  </si>
  <si>
    <t>222.</t>
  </si>
  <si>
    <t>Tinus van Kuyk</t>
  </si>
  <si>
    <t>Reusel</t>
  </si>
  <si>
    <t>277.</t>
  </si>
  <si>
    <t>Rudy van Bylen</t>
  </si>
  <si>
    <t>233.</t>
  </si>
  <si>
    <t>Marcel Marijnissen</t>
  </si>
  <si>
    <t>456.</t>
  </si>
  <si>
    <t>322.</t>
  </si>
  <si>
    <t>Guido Geutjens</t>
  </si>
  <si>
    <t>Waddenoyen</t>
  </si>
  <si>
    <t>Pelt ( B. )</t>
  </si>
  <si>
    <t>2.</t>
  </si>
  <si>
    <t>Fleur Vorstenbosch</t>
  </si>
  <si>
    <t>11b</t>
  </si>
  <si>
    <t>11c</t>
  </si>
  <si>
    <t>11d</t>
  </si>
  <si>
    <t>11a</t>
  </si>
  <si>
    <t>Ilse Kuenen</t>
  </si>
  <si>
    <t>Farah Lemmens</t>
  </si>
  <si>
    <t>Tobe Berrens</t>
  </si>
  <si>
    <t>Wim van Rooij</t>
  </si>
  <si>
    <t>Cor Jochems</t>
  </si>
  <si>
    <t>Denise Bakker</t>
  </si>
  <si>
    <t>Kaatsheuvel</t>
  </si>
  <si>
    <t>Annemiek Castelijns</t>
  </si>
  <si>
    <t>Brigitte Janssen</t>
  </si>
  <si>
    <t>7a</t>
  </si>
  <si>
    <t>7b</t>
  </si>
  <si>
    <t>7c</t>
  </si>
  <si>
    <t>7d</t>
  </si>
  <si>
    <t>7e</t>
  </si>
  <si>
    <t>11e</t>
  </si>
  <si>
    <t>Louis van Haren</t>
  </si>
  <si>
    <t>Vierlingsbeek</t>
  </si>
  <si>
    <t>Margje Janssen</t>
  </si>
  <si>
    <t>Hamont ( B. )</t>
  </si>
  <si>
    <t>Joris Lauwers</t>
  </si>
  <si>
    <t>Baarle-Nassau</t>
  </si>
  <si>
    <t>111.</t>
  </si>
  <si>
    <t>Yvette v. Amelsvoort</t>
  </si>
  <si>
    <t>Jacco de Konig</t>
  </si>
  <si>
    <t xml:space="preserve">Rijsbergen </t>
  </si>
  <si>
    <t>252.</t>
  </si>
  <si>
    <t>St. Katelijne-Waver ( B. )</t>
  </si>
  <si>
    <t>Retie ( B. )</t>
  </si>
  <si>
    <t>Ronald Looijmans</t>
  </si>
  <si>
    <t>123.</t>
  </si>
  <si>
    <t>144.</t>
  </si>
  <si>
    <t>Frans Hollebekkers</t>
  </si>
  <si>
    <t>Bladel</t>
  </si>
  <si>
    <t>Marc Hanssen</t>
  </si>
  <si>
    <t>Chantal v. der Wijst</t>
  </si>
  <si>
    <t>Julie Schoonbaart</t>
  </si>
  <si>
    <t>Waardamme ( B. )</t>
  </si>
  <si>
    <t>321.</t>
  </si>
  <si>
    <t>Gerry Beijens</t>
  </si>
  <si>
    <t>Laakdal ( B. )</t>
  </si>
  <si>
    <t>Juul van Gils</t>
  </si>
  <si>
    <t xml:space="preserve">Ilse Looijmans </t>
  </si>
  <si>
    <t xml:space="preserve">Sammy-Jo Geraerts </t>
  </si>
  <si>
    <t>Eygelshoven</t>
  </si>
  <si>
    <t>5.</t>
  </si>
  <si>
    <t>Saar van Gils</t>
  </si>
  <si>
    <t>6.</t>
  </si>
  <si>
    <t>Lienke Cuppens</t>
  </si>
  <si>
    <t xml:space="preserve">Menteam BTR. </t>
  </si>
  <si>
    <t>7.</t>
  </si>
  <si>
    <t>Teun Vorstenbosch</t>
  </si>
  <si>
    <t>8.</t>
  </si>
  <si>
    <t>9.</t>
  </si>
  <si>
    <t>Puk Vorstenbosch</t>
  </si>
  <si>
    <t>10.</t>
  </si>
  <si>
    <t>Meensel Kiezegem ( B. )</t>
  </si>
  <si>
    <t xml:space="preserve">Celine Bakker </t>
  </si>
  <si>
    <t>Carlijn Kuenen</t>
  </si>
  <si>
    <t>Jeugd onder de 14</t>
  </si>
  <si>
    <t>Rian van Rooij</t>
  </si>
  <si>
    <t>Leo van de Burgt</t>
  </si>
  <si>
    <t>Erik Couwenberg</t>
  </si>
  <si>
    <t>Tess Mertens</t>
  </si>
  <si>
    <t>323.</t>
  </si>
  <si>
    <t>666.</t>
  </si>
  <si>
    <t>Ief Peeters</t>
  </si>
  <si>
    <t>Tessenderlo ( B. )</t>
  </si>
  <si>
    <t>Harrie van Hoof</t>
  </si>
  <si>
    <t>John Castelijns</t>
  </si>
  <si>
    <t>Maarheeze</t>
  </si>
  <si>
    <t>Perry Hendriks</t>
  </si>
  <si>
    <t>Michiel Klep</t>
  </si>
  <si>
    <t>Hans van de Broek</t>
  </si>
  <si>
    <t>Ravels ( B. )</t>
  </si>
  <si>
    <t>101.</t>
  </si>
  <si>
    <t>Jeffrie Scholten</t>
  </si>
  <si>
    <t>Rijen</t>
  </si>
  <si>
    <t>Bernie Damen</t>
  </si>
  <si>
    <t>Oosterhout</t>
  </si>
  <si>
    <t>Hans Verhoeven</t>
  </si>
  <si>
    <t>Valkensward</t>
  </si>
  <si>
    <t>Arno van de Brand</t>
  </si>
  <si>
    <t>Sylvia Haerkens</t>
  </si>
  <si>
    <t>Weert</t>
  </si>
  <si>
    <t>171.</t>
  </si>
  <si>
    <t>Lisanne van Meerten</t>
  </si>
  <si>
    <t>Marleen van Straaten</t>
  </si>
  <si>
    <t>Tilburg</t>
  </si>
  <si>
    <t>Milou Vangelooven</t>
  </si>
  <si>
    <t>Houthalen ( B. )</t>
  </si>
  <si>
    <t>Frank Houben</t>
  </si>
  <si>
    <t>Mol ( B. )</t>
  </si>
  <si>
    <t>546.</t>
  </si>
  <si>
    <t>178.</t>
  </si>
  <si>
    <t>Yenti de Ketelaere</t>
  </si>
  <si>
    <t>Waardamme</t>
  </si>
  <si>
    <t>Lore Schoonbaert</t>
  </si>
  <si>
    <t>Nick Weytjens</t>
  </si>
  <si>
    <t>Zutendaal ( B. )</t>
  </si>
  <si>
    <t>Martien Winters</t>
  </si>
  <si>
    <t>Soerendonk</t>
  </si>
  <si>
    <t>121.</t>
  </si>
  <si>
    <t>Robin van Lamoen</t>
  </si>
  <si>
    <t>299.</t>
  </si>
  <si>
    <t>Sjoerd Lenssen</t>
  </si>
  <si>
    <t>Nistelrode</t>
  </si>
  <si>
    <t>Rodinde Rutjens</t>
  </si>
  <si>
    <t>256.</t>
  </si>
  <si>
    <t>Bart van Ranst</t>
  </si>
  <si>
    <t>St. Amands</t>
  </si>
  <si>
    <t>Chantal Brugmans</t>
  </si>
  <si>
    <t>Peggy Teunissen</t>
  </si>
  <si>
    <t>Mandy van Delft</t>
  </si>
  <si>
    <t>Drunen</t>
  </si>
  <si>
    <t>Erik Verloo</t>
  </si>
  <si>
    <t>454.</t>
  </si>
  <si>
    <t>Amber Louwies</t>
  </si>
  <si>
    <t>Bilzen ( B. )</t>
  </si>
  <si>
    <t>Sibrim Lemmens</t>
  </si>
  <si>
    <t>Nieuwrode ( B. )</t>
  </si>
  <si>
    <t>Ad van Beek</t>
  </si>
  <si>
    <t>Breda</t>
  </si>
  <si>
    <t>Marcel Coolen</t>
  </si>
  <si>
    <t>Uitslag EGM -- IMC    2024  /  2025.    KERST   22 &amp; 26 december 2024.</t>
  </si>
  <si>
    <t>190.57</t>
  </si>
  <si>
    <t>X</t>
  </si>
  <si>
    <t xml:space="preserve">  KLASSERING</t>
  </si>
  <si>
    <t xml:space="preserve"> Strafsec. 1e manche</t>
  </si>
  <si>
    <t xml:space="preserve"> Tijd 2e manche</t>
  </si>
  <si>
    <t xml:space="preserve">  Totaal 1e manche</t>
  </si>
  <si>
    <t xml:space="preserve"> TOTAAL 1e &amp; 2e MANCHE</t>
  </si>
  <si>
    <t xml:space="preserve">  Tijd   1e manche</t>
  </si>
  <si>
    <t xml:space="preserve">   Totaal   1e manche</t>
  </si>
  <si>
    <t xml:space="preserve"> Totaal 2e manche</t>
  </si>
  <si>
    <t>Startnummer</t>
  </si>
  <si>
    <t>Menner / menster</t>
  </si>
  <si>
    <t>Els Vermeiren</t>
  </si>
  <si>
    <t>Lichtervelde (B)</t>
  </si>
  <si>
    <t>Dyonne van Beelen</t>
  </si>
  <si>
    <t>Valkenburg</t>
  </si>
  <si>
    <t>Peter Schellens</t>
  </si>
  <si>
    <t>Dirk Bastiaansen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</si>
</sst>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6"/>
      <color rgb="FFC00000"/>
      <name val="Calibri"/>
      <family val="2"/>
    </font>
    <font>
      <sz val="16"/>
      <color rgb="FFC00000"/>
      <name val="Calibri"/>
      <family val="2"/>
    </font>
    <font>
      <sz val="16"/>
      <color rgb="FFC00000"/>
      <name val="Verdana"/>
      <family val="2"/>
    </font>
    <font>
      <b/>
      <sz val="26"/>
      <name val="Calibri"/>
      <family val="2"/>
    </font>
    <font>
      <b/>
      <sz val="9"/>
      <color rgb="FF002060"/>
      <name val="Calibri"/>
      <family val="2"/>
    </font>
    <font>
      <b/>
      <sz val="9"/>
      <color theme="8" tint="-0.499984740745262"/>
      <name val="Calibri"/>
      <family val="2"/>
    </font>
    <font>
      <b/>
      <sz val="16"/>
      <color theme="8" tint="-0.499984740745262"/>
      <name val="Calibri"/>
      <family val="2"/>
    </font>
    <font>
      <b/>
      <sz val="12"/>
      <color theme="8" tint="-0.499984740745262"/>
      <name val="Calibri"/>
      <family val="2"/>
    </font>
    <font>
      <b/>
      <sz val="9"/>
      <color theme="6" tint="-0.249977111117893"/>
      <name val="Calibri"/>
      <family val="2"/>
    </font>
    <font>
      <b/>
      <sz val="16"/>
      <color theme="6" tint="-0.249977111117893"/>
      <name val="Calibri"/>
      <family val="2"/>
    </font>
    <font>
      <b/>
      <sz val="12"/>
      <color theme="6" tint="-0.249977111117893"/>
      <name val="Calibri"/>
      <family val="2"/>
    </font>
    <font>
      <b/>
      <sz val="12"/>
      <color theme="6" tint="-0.499984740745262"/>
      <name val="Calibri"/>
      <family val="2"/>
    </font>
    <font>
      <b/>
      <sz val="16"/>
      <color theme="6" tint="-0.499984740745262"/>
      <name val="Calibri"/>
      <family val="2"/>
    </font>
    <font>
      <b/>
      <sz val="12"/>
      <color rgb="FF800080"/>
      <name val="Calibri"/>
      <family val="2"/>
    </font>
    <font>
      <b/>
      <sz val="16"/>
      <color rgb="FF800080"/>
      <name val="Calibri"/>
      <family val="2"/>
    </font>
    <font>
      <b/>
      <sz val="26"/>
      <color rgb="FF002060"/>
      <name val="Calibri"/>
      <family val="2"/>
    </font>
    <font>
      <b/>
      <sz val="11"/>
      <color rgb="FFC00000"/>
      <name val="Calibri"/>
      <family val="2"/>
    </font>
    <font>
      <b/>
      <sz val="11"/>
      <color theme="6" tint="-0.249977111117893"/>
      <name val="Calibri"/>
      <family val="2"/>
    </font>
    <font>
      <b/>
      <sz val="18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name val="Calibri"/>
      <family val="2"/>
    </font>
    <font>
      <b/>
      <sz val="11"/>
      <color theme="8" tint="-0.499984740745262"/>
      <name val="Calibri"/>
      <family val="2"/>
    </font>
    <font>
      <b/>
      <sz val="11"/>
      <color theme="6" tint="-0.499984740745262"/>
      <name val="Calibri"/>
      <family val="2"/>
    </font>
    <font>
      <b/>
      <sz val="14"/>
      <color rgb="FF800080"/>
      <name val="Calibri"/>
      <family val="2"/>
    </font>
    <font>
      <b/>
      <sz val="11"/>
      <color rgb="FF80008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rgb="FF80008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DashDotDot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255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2" borderId="3" xfId="0" applyFont="1" applyFill="1" applyBorder="1" applyAlignment="1">
      <alignment horizontal="left"/>
    </xf>
    <xf numFmtId="0" fontId="11" fillId="0" borderId="0" xfId="0" applyFont="1"/>
    <xf numFmtId="0" fontId="12" fillId="0" borderId="4" xfId="0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left"/>
    </xf>
    <xf numFmtId="0" fontId="13" fillId="0" borderId="0" xfId="0" applyFont="1"/>
    <xf numFmtId="0" fontId="12" fillId="0" borderId="8" xfId="0" applyFont="1" applyBorder="1"/>
    <xf numFmtId="0" fontId="14" fillId="2" borderId="9" xfId="0" applyFont="1" applyFill="1" applyBorder="1" applyAlignment="1">
      <alignment horizontal="left"/>
    </xf>
    <xf numFmtId="0" fontId="15" fillId="0" borderId="0" xfId="0" applyFont="1"/>
    <xf numFmtId="0" fontId="4" fillId="0" borderId="0" xfId="0" applyFont="1"/>
    <xf numFmtId="0" fontId="16" fillId="0" borderId="0" xfId="0" applyFont="1"/>
    <xf numFmtId="0" fontId="17" fillId="0" borderId="0" xfId="0" applyFont="1"/>
    <xf numFmtId="0" fontId="18" fillId="0" borderId="5" xfId="0" applyFont="1" applyBorder="1"/>
    <xf numFmtId="0" fontId="17" fillId="0" borderId="0" xfId="0" applyFont="1" applyAlignment="1">
      <alignment horizontal="center" vertical="justify" textRotation="73" wrapText="1"/>
    </xf>
    <xf numFmtId="0" fontId="19" fillId="0" borderId="0" xfId="0" applyFont="1"/>
    <xf numFmtId="0" fontId="20" fillId="0" borderId="0" xfId="0" applyFont="1"/>
    <xf numFmtId="0" fontId="21" fillId="0" borderId="5" xfId="0" applyFont="1" applyBorder="1"/>
    <xf numFmtId="0" fontId="20" fillId="0" borderId="0" xfId="0" applyFont="1" applyAlignment="1">
      <alignment horizontal="center" vertical="justify" textRotation="73"/>
    </xf>
    <xf numFmtId="0" fontId="22" fillId="0" borderId="0" xfId="0" applyFont="1"/>
    <xf numFmtId="2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0" fontId="24" fillId="0" borderId="5" xfId="0" applyFont="1" applyBorder="1"/>
    <xf numFmtId="0" fontId="23" fillId="0" borderId="0" xfId="0" applyFont="1" applyAlignment="1">
      <alignment horizontal="center" vertical="justify" textRotation="73" wrapText="1"/>
    </xf>
    <xf numFmtId="2" fontId="23" fillId="0" borderId="0" xfId="0" applyNumberFormat="1" applyFont="1" applyAlignment="1">
      <alignment horizontal="center" vertical="center"/>
    </xf>
    <xf numFmtId="0" fontId="25" fillId="0" borderId="0" xfId="0" applyFont="1"/>
    <xf numFmtId="0" fontId="26" fillId="0" borderId="6" xfId="0" applyFont="1" applyBorder="1"/>
    <xf numFmtId="0" fontId="25" fillId="0" borderId="0" xfId="0" applyFont="1" applyAlignment="1">
      <alignment horizontal="center" vertical="justify" textRotation="73"/>
    </xf>
    <xf numFmtId="0" fontId="4" fillId="0" borderId="19" xfId="0" applyFont="1" applyBorder="1" applyAlignment="1">
      <alignment horizontal="center"/>
    </xf>
    <xf numFmtId="0" fontId="27" fillId="0" borderId="0" xfId="0" applyFont="1"/>
    <xf numFmtId="0" fontId="12" fillId="0" borderId="23" xfId="0" applyFont="1" applyBorder="1" applyAlignment="1">
      <alignment horizontal="center"/>
    </xf>
    <xf numFmtId="0" fontId="28" fillId="3" borderId="27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8" fillId="3" borderId="28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8" fillId="3" borderId="30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3" borderId="25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29" fillId="0" borderId="33" xfId="0" applyFont="1" applyBorder="1" applyAlignment="1">
      <alignment vertical="center" textRotation="73"/>
    </xf>
    <xf numFmtId="0" fontId="34" fillId="0" borderId="33" xfId="0" applyFont="1" applyBorder="1" applyAlignment="1">
      <alignment vertical="center" textRotation="73" wrapText="1"/>
    </xf>
    <xf numFmtId="0" fontId="23" fillId="0" borderId="33" xfId="0" applyFont="1" applyBorder="1" applyAlignment="1">
      <alignment vertical="center" textRotation="73" wrapText="1"/>
    </xf>
    <xf numFmtId="0" fontId="36" fillId="0" borderId="33" xfId="0" applyFont="1" applyBorder="1" applyAlignment="1">
      <alignment vertical="center" textRotation="73"/>
    </xf>
    <xf numFmtId="0" fontId="33" fillId="0" borderId="34" xfId="0" applyFont="1" applyBorder="1" applyAlignment="1">
      <alignment horizontal="center" vertical="justify" textRotation="73"/>
    </xf>
    <xf numFmtId="0" fontId="29" fillId="0" borderId="33" xfId="0" applyFont="1" applyBorder="1" applyAlignment="1">
      <alignment horizontal="center" vertical="center" textRotation="73"/>
    </xf>
    <xf numFmtId="0" fontId="34" fillId="0" borderId="33" xfId="0" applyFont="1" applyBorder="1" applyAlignment="1">
      <alignment horizontal="center" vertical="center" textRotation="73" wrapText="1"/>
    </xf>
    <xf numFmtId="0" fontId="21" fillId="0" borderId="33" xfId="0" applyFont="1" applyBorder="1" applyAlignment="1">
      <alignment horizontal="center" vertical="center" textRotation="73"/>
    </xf>
    <xf numFmtId="2" fontId="34" fillId="3" borderId="2" xfId="0" applyNumberFormat="1" applyFont="1" applyFill="1" applyBorder="1" applyAlignment="1">
      <alignment horizontal="center" vertic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left"/>
    </xf>
    <xf numFmtId="2" fontId="29" fillId="3" borderId="14" xfId="0" applyNumberFormat="1" applyFont="1" applyFill="1" applyBorder="1" applyAlignment="1">
      <alignment horizontal="center" vertical="center"/>
    </xf>
    <xf numFmtId="2" fontId="34" fillId="3" borderId="14" xfId="0" applyNumberFormat="1" applyFont="1" applyFill="1" applyBorder="1" applyAlignment="1">
      <alignment horizontal="center" vertical="center"/>
    </xf>
    <xf numFmtId="2" fontId="35" fillId="3" borderId="14" xfId="0" applyNumberFormat="1" applyFont="1" applyFill="1" applyBorder="1" applyAlignment="1">
      <alignment horizontal="center" vertical="center"/>
    </xf>
    <xf numFmtId="0" fontId="37" fillId="3" borderId="15" xfId="0" applyFont="1" applyFill="1" applyBorder="1" applyAlignment="1">
      <alignment horizontal="center" vertical="center"/>
    </xf>
    <xf numFmtId="0" fontId="38" fillId="3" borderId="2" xfId="0" applyFont="1" applyFill="1" applyBorder="1"/>
    <xf numFmtId="0" fontId="38" fillId="3" borderId="2" xfId="0" applyFont="1" applyFill="1" applyBorder="1" applyAlignment="1">
      <alignment horizontal="left"/>
    </xf>
    <xf numFmtId="2" fontId="35" fillId="3" borderId="2" xfId="0" applyNumberFormat="1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/>
    </xf>
    <xf numFmtId="2" fontId="29" fillId="3" borderId="2" xfId="0" applyNumberFormat="1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 wrapText="1"/>
    </xf>
    <xf numFmtId="0" fontId="38" fillId="3" borderId="2" xfId="0" applyFont="1" applyFill="1" applyBorder="1" applyAlignment="1">
      <alignment horizontal="center" vertical="center"/>
    </xf>
    <xf numFmtId="0" fontId="37" fillId="3" borderId="20" xfId="0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3" borderId="7" xfId="0" applyFont="1" applyFill="1" applyBorder="1" applyAlignment="1">
      <alignment horizontal="left"/>
    </xf>
    <xf numFmtId="2" fontId="34" fillId="3" borderId="7" xfId="0" applyNumberFormat="1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2" fontId="35" fillId="3" borderId="7" xfId="0" applyNumberFormat="1" applyFont="1" applyFill="1" applyBorder="1" applyAlignment="1">
      <alignment horizontal="center" vertical="center"/>
    </xf>
    <xf numFmtId="0" fontId="38" fillId="3" borderId="13" xfId="0" applyFont="1" applyFill="1" applyBorder="1"/>
    <xf numFmtId="0" fontId="38" fillId="3" borderId="13" xfId="0" applyFont="1" applyFill="1" applyBorder="1" applyAlignment="1">
      <alignment horizontal="left"/>
    </xf>
    <xf numFmtId="2" fontId="34" fillId="3" borderId="13" xfId="0" applyNumberFormat="1" applyFont="1" applyFill="1" applyBorder="1" applyAlignment="1">
      <alignment horizontal="center" vertical="center"/>
    </xf>
    <xf numFmtId="2" fontId="35" fillId="3" borderId="13" xfId="0" applyNumberFormat="1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3" borderId="13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0" fontId="37" fillId="0" borderId="0" xfId="0" applyFont="1"/>
    <xf numFmtId="0" fontId="28" fillId="0" borderId="5" xfId="0" applyFont="1" applyBorder="1"/>
    <xf numFmtId="0" fontId="28" fillId="0" borderId="5" xfId="0" applyFont="1" applyBorder="1" applyAlignment="1">
      <alignment horizontal="left"/>
    </xf>
    <xf numFmtId="0" fontId="29" fillId="0" borderId="5" xfId="0" applyFont="1" applyBorder="1"/>
    <xf numFmtId="0" fontId="34" fillId="0" borderId="5" xfId="0" applyFont="1" applyBorder="1"/>
    <xf numFmtId="0" fontId="35" fillId="0" borderId="5" xfId="0" applyFont="1" applyBorder="1"/>
    <xf numFmtId="0" fontId="37" fillId="0" borderId="6" xfId="0" applyFont="1" applyBorder="1"/>
    <xf numFmtId="0" fontId="35" fillId="0" borderId="33" xfId="0" applyFont="1" applyBorder="1" applyAlignment="1">
      <alignment vertical="center" textRotation="73" wrapText="1"/>
    </xf>
    <xf numFmtId="0" fontId="37" fillId="0" borderId="33" xfId="0" applyFont="1" applyBorder="1" applyAlignment="1">
      <alignment vertical="center" textRotation="73"/>
    </xf>
    <xf numFmtId="0" fontId="2" fillId="3" borderId="13" xfId="0" applyFont="1" applyFill="1" applyBorder="1" applyAlignment="1">
      <alignment horizontal="left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9" fillId="3" borderId="10" xfId="0" applyFont="1" applyFill="1" applyBorder="1" applyAlignment="1">
      <alignment horizontal="center" vertical="center"/>
    </xf>
    <xf numFmtId="2" fontId="3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/>
    <xf numFmtId="2" fontId="35" fillId="3" borderId="10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14" xfId="0" applyFont="1" applyBorder="1"/>
    <xf numFmtId="0" fontId="2" fillId="0" borderId="14" xfId="0" applyFont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37" fillId="3" borderId="18" xfId="0" applyFont="1" applyFill="1" applyBorder="1" applyAlignment="1">
      <alignment horizontal="center" vertical="center"/>
    </xf>
    <xf numFmtId="2" fontId="29" fillId="3" borderId="10" xfId="0" applyNumberFormat="1" applyFont="1" applyFill="1" applyBorder="1" applyAlignment="1">
      <alignment horizontal="center" vertical="center"/>
    </xf>
    <xf numFmtId="2" fontId="29" fillId="3" borderId="13" xfId="0" applyNumberFormat="1" applyFont="1" applyFill="1" applyBorder="1" applyAlignment="1">
      <alignment horizontal="center" vertical="center"/>
    </xf>
    <xf numFmtId="2" fontId="34" fillId="0" borderId="14" xfId="0" applyNumberFormat="1" applyFont="1" applyBorder="1" applyAlignment="1">
      <alignment horizontal="center" vertical="center"/>
    </xf>
    <xf numFmtId="2" fontId="34" fillId="3" borderId="21" xfId="0" applyNumberFormat="1" applyFont="1" applyFill="1" applyBorder="1" applyAlignment="1">
      <alignment horizontal="center" vertical="center"/>
    </xf>
    <xf numFmtId="2" fontId="35" fillId="3" borderId="21" xfId="0" applyNumberFormat="1" applyFont="1" applyFill="1" applyBorder="1" applyAlignment="1">
      <alignment horizontal="center" vertical="center"/>
    </xf>
    <xf numFmtId="2" fontId="34" fillId="0" borderId="7" xfId="0" applyNumberFormat="1" applyFont="1" applyBorder="1" applyAlignment="1">
      <alignment horizontal="center" vertical="center"/>
    </xf>
    <xf numFmtId="2" fontId="34" fillId="0" borderId="13" xfId="0" applyNumberFormat="1" applyFont="1" applyBorder="1" applyAlignment="1">
      <alignment horizontal="center" vertical="center"/>
    </xf>
    <xf numFmtId="0" fontId="39" fillId="3" borderId="14" xfId="0" applyFont="1" applyFill="1" applyBorder="1"/>
    <xf numFmtId="0" fontId="39" fillId="3" borderId="14" xfId="0" applyFont="1" applyFill="1" applyBorder="1" applyAlignment="1">
      <alignment horizontal="left"/>
    </xf>
    <xf numFmtId="0" fontId="32" fillId="3" borderId="14" xfId="0" applyFont="1" applyFill="1" applyBorder="1" applyAlignment="1">
      <alignment horizontal="center" vertical="center"/>
    </xf>
    <xf numFmtId="2" fontId="40" fillId="3" borderId="14" xfId="0" applyNumberFormat="1" applyFont="1" applyFill="1" applyBorder="1" applyAlignment="1">
      <alignment horizontal="center" vertical="center"/>
    </xf>
    <xf numFmtId="2" fontId="41" fillId="3" borderId="14" xfId="0" applyNumberFormat="1" applyFont="1" applyFill="1" applyBorder="1" applyAlignment="1">
      <alignment horizontal="center" vertical="center"/>
    </xf>
    <xf numFmtId="0" fontId="42" fillId="3" borderId="15" xfId="0" applyFont="1" applyFill="1" applyBorder="1" applyAlignment="1">
      <alignment horizontal="center" vertical="center"/>
    </xf>
    <xf numFmtId="0" fontId="39" fillId="3" borderId="2" xfId="0" applyFont="1" applyFill="1" applyBorder="1"/>
    <xf numFmtId="0" fontId="39" fillId="3" borderId="2" xfId="0" applyFont="1" applyFill="1" applyBorder="1" applyAlignment="1">
      <alignment horizontal="left"/>
    </xf>
    <xf numFmtId="0" fontId="32" fillId="3" borderId="2" xfId="0" applyFont="1" applyFill="1" applyBorder="1" applyAlignment="1">
      <alignment horizontal="center" vertical="center"/>
    </xf>
    <xf numFmtId="2" fontId="40" fillId="3" borderId="2" xfId="0" applyNumberFormat="1" applyFont="1" applyFill="1" applyBorder="1" applyAlignment="1">
      <alignment horizontal="center" vertical="center"/>
    </xf>
    <xf numFmtId="2" fontId="41" fillId="3" borderId="2" xfId="0" applyNumberFormat="1" applyFont="1" applyFill="1" applyBorder="1" applyAlignment="1">
      <alignment horizontal="center" vertical="center"/>
    </xf>
    <xf numFmtId="0" fontId="42" fillId="3" borderId="16" xfId="0" applyFont="1" applyFill="1" applyBorder="1" applyAlignment="1">
      <alignment horizontal="center" vertical="center"/>
    </xf>
    <xf numFmtId="2" fontId="40" fillId="3" borderId="7" xfId="0" applyNumberFormat="1" applyFont="1" applyFill="1" applyBorder="1" applyAlignment="1">
      <alignment horizontal="center" vertical="center"/>
    </xf>
    <xf numFmtId="0" fontId="39" fillId="3" borderId="22" xfId="0" applyFont="1" applyFill="1" applyBorder="1"/>
    <xf numFmtId="0" fontId="39" fillId="3" borderId="22" xfId="0" applyFont="1" applyFill="1" applyBorder="1" applyAlignment="1">
      <alignment horizontal="left"/>
    </xf>
    <xf numFmtId="0" fontId="32" fillId="3" borderId="22" xfId="0" applyFont="1" applyFill="1" applyBorder="1" applyAlignment="1">
      <alignment horizontal="center" vertical="center"/>
    </xf>
    <xf numFmtId="2" fontId="40" fillId="3" borderId="13" xfId="0" applyNumberFormat="1" applyFont="1" applyFill="1" applyBorder="1" applyAlignment="1">
      <alignment horizontal="center" vertical="center"/>
    </xf>
    <xf numFmtId="0" fontId="39" fillId="3" borderId="13" xfId="0" applyFont="1" applyFill="1" applyBorder="1"/>
    <xf numFmtId="2" fontId="40" fillId="3" borderId="22" xfId="0" applyNumberFormat="1" applyFont="1" applyFill="1" applyBorder="1" applyAlignment="1">
      <alignment horizontal="center" vertical="center"/>
    </xf>
    <xf numFmtId="2" fontId="41" fillId="3" borderId="22" xfId="0" applyNumberFormat="1" applyFont="1" applyFill="1" applyBorder="1" applyAlignment="1">
      <alignment horizontal="center" vertical="center"/>
    </xf>
    <xf numFmtId="0" fontId="42" fillId="3" borderId="24" xfId="0" applyFont="1" applyFill="1" applyBorder="1" applyAlignment="1">
      <alignment horizontal="center" vertical="center"/>
    </xf>
    <xf numFmtId="0" fontId="43" fillId="3" borderId="11" xfId="0" applyFont="1" applyFill="1" applyBorder="1" applyAlignment="1">
      <alignment horizontal="right" vertical="center"/>
    </xf>
    <xf numFmtId="0" fontId="43" fillId="3" borderId="2" xfId="0" applyFont="1" applyFill="1" applyBorder="1" applyAlignment="1">
      <alignment horizontal="left" vertical="center"/>
    </xf>
    <xf numFmtId="0" fontId="43" fillId="3" borderId="2" xfId="0" applyFont="1" applyFill="1" applyBorder="1" applyAlignment="1">
      <alignment vertical="center"/>
    </xf>
    <xf numFmtId="0" fontId="43" fillId="0" borderId="2" xfId="0" applyFont="1" applyBorder="1" applyAlignment="1">
      <alignment vertical="center"/>
    </xf>
    <xf numFmtId="0" fontId="44" fillId="3" borderId="12" xfId="0" applyFont="1" applyFill="1" applyBorder="1" applyAlignment="1">
      <alignment horizontal="right" vertical="center"/>
    </xf>
    <xf numFmtId="0" fontId="43" fillId="0" borderId="26" xfId="0" applyFont="1" applyBorder="1"/>
    <xf numFmtId="0" fontId="43" fillId="0" borderId="14" xfId="0" applyFont="1" applyBorder="1"/>
    <xf numFmtId="0" fontId="43" fillId="0" borderId="15" xfId="0" applyFont="1" applyBorder="1"/>
    <xf numFmtId="0" fontId="44" fillId="0" borderId="11" xfId="0" applyFont="1" applyBorder="1"/>
    <xf numFmtId="0" fontId="44" fillId="0" borderId="2" xfId="0" applyFont="1" applyBorder="1"/>
    <xf numFmtId="0" fontId="44" fillId="0" borderId="16" xfId="0" applyFont="1" applyBorder="1"/>
    <xf numFmtId="0" fontId="44" fillId="0" borderId="11" xfId="0" applyFont="1" applyBorder="1" applyAlignment="1">
      <alignment vertical="center"/>
    </xf>
    <xf numFmtId="0" fontId="44" fillId="0" borderId="2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43" fillId="0" borderId="11" xfId="0" applyFont="1" applyBorder="1" applyAlignment="1">
      <alignment vertical="center"/>
    </xf>
    <xf numFmtId="0" fontId="43" fillId="0" borderId="16" xfId="0" applyFont="1" applyBorder="1" applyAlignment="1">
      <alignment vertical="center"/>
    </xf>
    <xf numFmtId="0" fontId="43" fillId="0" borderId="11" xfId="0" applyFont="1" applyBorder="1"/>
    <xf numFmtId="0" fontId="43" fillId="0" borderId="2" xfId="0" applyFont="1" applyBorder="1"/>
    <xf numFmtId="0" fontId="43" fillId="0" borderId="16" xfId="0" applyFont="1" applyBorder="1"/>
    <xf numFmtId="0" fontId="43" fillId="0" borderId="2" xfId="0" applyFont="1" applyBorder="1" applyAlignment="1">
      <alignment horizontal="left" vertical="center"/>
    </xf>
    <xf numFmtId="0" fontId="43" fillId="0" borderId="16" xfId="0" applyFont="1" applyBorder="1" applyAlignment="1">
      <alignment horizontal="left" vertical="center"/>
    </xf>
    <xf numFmtId="0" fontId="43" fillId="3" borderId="11" xfId="0" applyFont="1" applyFill="1" applyBorder="1" applyAlignment="1">
      <alignment horizontal="right"/>
    </xf>
    <xf numFmtId="0" fontId="44" fillId="0" borderId="16" xfId="0" applyFont="1" applyBorder="1" applyAlignment="1">
      <alignment horizontal="left" vertical="center"/>
    </xf>
    <xf numFmtId="0" fontId="43" fillId="3" borderId="11" xfId="0" applyFont="1" applyFill="1" applyBorder="1"/>
    <xf numFmtId="0" fontId="43" fillId="3" borderId="2" xfId="0" applyFont="1" applyFill="1" applyBorder="1"/>
    <xf numFmtId="0" fontId="44" fillId="3" borderId="11" xfId="0" applyFont="1" applyFill="1" applyBorder="1" applyAlignment="1">
      <alignment horizontal="right" vertical="center"/>
    </xf>
    <xf numFmtId="0" fontId="44" fillId="3" borderId="2" xfId="0" applyFont="1" applyFill="1" applyBorder="1" applyAlignment="1">
      <alignment horizontal="left" vertical="center"/>
    </xf>
    <xf numFmtId="0" fontId="44" fillId="0" borderId="2" xfId="0" applyFont="1" applyBorder="1" applyAlignment="1">
      <alignment horizontal="left" vertical="center"/>
    </xf>
    <xf numFmtId="0" fontId="43" fillId="0" borderId="11" xfId="0" applyFont="1" applyBorder="1" applyAlignment="1">
      <alignment horizontal="right" vertical="center"/>
    </xf>
    <xf numFmtId="0" fontId="43" fillId="0" borderId="2" xfId="0" applyFont="1" applyBorder="1" applyAlignment="1">
      <alignment horizontal="left"/>
    </xf>
    <xf numFmtId="0" fontId="43" fillId="0" borderId="16" xfId="0" applyFont="1" applyBorder="1" applyAlignment="1">
      <alignment horizontal="left"/>
    </xf>
    <xf numFmtId="0" fontId="44" fillId="0" borderId="11" xfId="0" applyFont="1" applyBorder="1" applyAlignment="1">
      <alignment horizontal="right"/>
    </xf>
    <xf numFmtId="0" fontId="43" fillId="0" borderId="16" xfId="0" applyFont="1" applyBorder="1" applyAlignment="1">
      <alignment horizontal="left" vertical="top"/>
    </xf>
    <xf numFmtId="0" fontId="43" fillId="3" borderId="16" xfId="0" applyFont="1" applyFill="1" applyBorder="1" applyAlignment="1">
      <alignment vertical="center"/>
    </xf>
    <xf numFmtId="0" fontId="43" fillId="3" borderId="26" xfId="0" applyFont="1" applyFill="1" applyBorder="1" applyAlignment="1">
      <alignment horizontal="right" vertical="center"/>
    </xf>
    <xf numFmtId="0" fontId="43" fillId="3" borderId="14" xfId="0" applyFont="1" applyFill="1" applyBorder="1" applyAlignment="1">
      <alignment horizontal="left" vertical="center"/>
    </xf>
    <xf numFmtId="0" fontId="43" fillId="0" borderId="15" xfId="0" applyFont="1" applyBorder="1" applyAlignment="1">
      <alignment horizontal="left" vertical="center"/>
    </xf>
    <xf numFmtId="0" fontId="44" fillId="0" borderId="11" xfId="0" applyFont="1" applyBorder="1" applyAlignment="1">
      <alignment horizontal="right" vertical="center"/>
    </xf>
    <xf numFmtId="0" fontId="44" fillId="3" borderId="13" xfId="0" applyFont="1" applyFill="1" applyBorder="1" applyAlignment="1">
      <alignment vertical="center"/>
    </xf>
    <xf numFmtId="0" fontId="44" fillId="3" borderId="17" xfId="0" applyFont="1" applyFill="1" applyBorder="1" applyAlignment="1">
      <alignment vertical="center"/>
    </xf>
    <xf numFmtId="0" fontId="43" fillId="0" borderId="14" xfId="0" applyFont="1" applyBorder="1" applyAlignment="1">
      <alignment vertical="center"/>
    </xf>
    <xf numFmtId="0" fontId="43" fillId="0" borderId="15" xfId="0" applyFont="1" applyBorder="1" applyAlignment="1">
      <alignment vertical="center"/>
    </xf>
    <xf numFmtId="0" fontId="44" fillId="4" borderId="11" xfId="0" applyFont="1" applyFill="1" applyBorder="1" applyAlignment="1">
      <alignment horizontal="right" vertical="center"/>
    </xf>
    <xf numFmtId="0" fontId="44" fillId="4" borderId="2" xfId="0" applyFont="1" applyFill="1" applyBorder="1" applyAlignment="1">
      <alignment horizontal="left" vertical="center"/>
    </xf>
    <xf numFmtId="0" fontId="43" fillId="3" borderId="12" xfId="0" applyFont="1" applyFill="1" applyBorder="1" applyAlignment="1">
      <alignment horizontal="right" vertical="center"/>
    </xf>
    <xf numFmtId="0" fontId="43" fillId="3" borderId="13" xfId="0" applyFont="1" applyFill="1" applyBorder="1" applyAlignment="1">
      <alignment horizontal="left" vertical="center"/>
    </xf>
    <xf numFmtId="0" fontId="43" fillId="0" borderId="17" xfId="0" applyFont="1" applyBorder="1" applyAlignment="1">
      <alignment horizontal="left" vertical="center"/>
    </xf>
    <xf numFmtId="0" fontId="43" fillId="3" borderId="16" xfId="0" applyFont="1" applyFill="1" applyBorder="1" applyAlignment="1">
      <alignment horizontal="left" vertical="center"/>
    </xf>
    <xf numFmtId="0" fontId="43" fillId="3" borderId="13" xfId="0" applyFont="1" applyFill="1" applyBorder="1" applyAlignment="1">
      <alignment vertical="center"/>
    </xf>
    <xf numFmtId="0" fontId="43" fillId="3" borderId="17" xfId="0" applyFont="1" applyFill="1" applyBorder="1" applyAlignment="1">
      <alignment horizontal="left" vertical="center"/>
    </xf>
    <xf numFmtId="0" fontId="43" fillId="0" borderId="7" xfId="0" applyFont="1" applyBorder="1" applyAlignment="1">
      <alignment vertical="center"/>
    </xf>
    <xf numFmtId="0" fontId="43" fillId="0" borderId="20" xfId="0" applyFont="1" applyBorder="1" applyAlignment="1">
      <alignment vertical="center"/>
    </xf>
    <xf numFmtId="2" fontId="29" fillId="3" borderId="7" xfId="0" applyNumberFormat="1" applyFont="1" applyFill="1" applyBorder="1" applyAlignment="1">
      <alignment horizontal="center" vertical="center"/>
    </xf>
    <xf numFmtId="0" fontId="44" fillId="0" borderId="13" xfId="0" applyFont="1" applyBorder="1" applyAlignment="1">
      <alignment vertical="center"/>
    </xf>
    <xf numFmtId="0" fontId="43" fillId="0" borderId="32" xfId="0" applyFont="1" applyBorder="1" applyAlignment="1">
      <alignment horizontal="right" vertical="center"/>
    </xf>
    <xf numFmtId="0" fontId="43" fillId="0" borderId="12" xfId="0" applyFont="1" applyBorder="1" applyAlignment="1">
      <alignment vertical="center"/>
    </xf>
    <xf numFmtId="0" fontId="43" fillId="0" borderId="13" xfId="0" applyFont="1" applyBorder="1" applyAlignment="1">
      <alignment vertical="center"/>
    </xf>
    <xf numFmtId="0" fontId="43" fillId="0" borderId="17" xfId="0" applyFont="1" applyBorder="1" applyAlignment="1">
      <alignment vertical="center"/>
    </xf>
    <xf numFmtId="0" fontId="44" fillId="3" borderId="32" xfId="0" applyFont="1" applyFill="1" applyBorder="1" applyAlignment="1">
      <alignment horizontal="right" vertical="center"/>
    </xf>
    <xf numFmtId="0" fontId="44" fillId="3" borderId="7" xfId="0" applyFont="1" applyFill="1" applyBorder="1" applyAlignment="1">
      <alignment horizontal="left" vertical="center"/>
    </xf>
    <xf numFmtId="0" fontId="44" fillId="0" borderId="20" xfId="0" applyFont="1" applyBorder="1" applyAlignment="1">
      <alignment horizontal="left" vertical="center"/>
    </xf>
    <xf numFmtId="0" fontId="28" fillId="3" borderId="0" xfId="0" applyFont="1" applyFill="1" applyBorder="1" applyAlignment="1">
      <alignment horizontal="center" vertical="center"/>
    </xf>
    <xf numFmtId="0" fontId="44" fillId="3" borderId="26" xfId="0" applyFont="1" applyFill="1" applyBorder="1" applyAlignment="1">
      <alignment horizontal="right" vertical="center"/>
    </xf>
    <xf numFmtId="0" fontId="38" fillId="3" borderId="14" xfId="0" applyFont="1" applyFill="1" applyBorder="1"/>
    <xf numFmtId="0" fontId="38" fillId="3" borderId="14" xfId="0" applyFont="1" applyFill="1" applyBorder="1" applyAlignment="1">
      <alignment horizontal="left"/>
    </xf>
    <xf numFmtId="0" fontId="44" fillId="0" borderId="14" xfId="0" applyFont="1" applyBorder="1" applyAlignment="1">
      <alignment vertical="center"/>
    </xf>
    <xf numFmtId="0" fontId="44" fillId="0" borderId="15" xfId="0" applyFont="1" applyBorder="1" applyAlignment="1">
      <alignment vertical="center"/>
    </xf>
    <xf numFmtId="0" fontId="44" fillId="3" borderId="2" xfId="0" applyFont="1" applyFill="1" applyBorder="1" applyAlignment="1">
      <alignment vertical="center"/>
    </xf>
    <xf numFmtId="0" fontId="44" fillId="0" borderId="17" xfId="0" applyFont="1" applyBorder="1" applyAlignment="1">
      <alignment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colors>
    <mruColors>
      <color rgb="FF80008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P177"/>
  <sheetViews>
    <sheetView tabSelected="1" topLeftCell="A123" zoomScale="70" zoomScaleNormal="70" workbookViewId="0">
      <pane xSplit="2" topLeftCell="C1" activePane="topRight" state="frozen"/>
      <selection activeCell="A42" sqref="A42"/>
      <selection pane="topRight" activeCell="W135" sqref="W135"/>
    </sheetView>
  </sheetViews>
  <sheetFormatPr defaultColWidth="9.140625" defaultRowHeight="15.75" x14ac:dyDescent="0.25"/>
  <cols>
    <col min="1" max="1" width="7.7109375" style="12" customWidth="1"/>
    <col min="2" max="2" width="26" style="10" customWidth="1"/>
    <col min="3" max="3" width="29.5703125" style="10" customWidth="1"/>
    <col min="4" max="4" width="4.7109375" style="4" customWidth="1"/>
    <col min="5" max="7" width="3.7109375" style="4" customWidth="1"/>
    <col min="8" max="10" width="4.7109375" style="4" customWidth="1"/>
    <col min="11" max="12" width="3.7109375" style="4" customWidth="1"/>
    <col min="13" max="17" width="4.7109375" style="4" customWidth="1"/>
    <col min="18" max="20" width="3.7109375" style="4" customWidth="1"/>
    <col min="21" max="25" width="4.7109375" style="4" customWidth="1"/>
    <col min="26" max="26" width="3.7109375" style="4" customWidth="1"/>
    <col min="27" max="27" width="15.7109375" style="4" hidden="1" customWidth="1"/>
    <col min="28" max="28" width="70.85546875" style="5" hidden="1" customWidth="1"/>
    <col min="29" max="29" width="5.42578125" style="32" customWidth="1"/>
    <col min="30" max="30" width="8.85546875" style="32" customWidth="1"/>
    <col min="31" max="31" width="11" style="28" customWidth="1"/>
    <col min="32" max="32" width="4.7109375" style="4" customWidth="1"/>
    <col min="33" max="35" width="3.7109375" style="4" customWidth="1"/>
    <col min="36" max="38" width="4.7109375" style="4" customWidth="1"/>
    <col min="39" max="40" width="3.7109375" style="4" customWidth="1"/>
    <col min="41" max="45" width="4.7109375" style="4" customWidth="1"/>
    <col min="46" max="48" width="3.7109375" style="4" customWidth="1"/>
    <col min="49" max="53" width="4.7109375" style="4" customWidth="1"/>
    <col min="54" max="54" width="3.7109375" style="4" customWidth="1"/>
    <col min="55" max="55" width="5.5703125" style="32" customWidth="1"/>
    <col min="56" max="56" width="10" style="32" customWidth="1"/>
    <col min="57" max="58" width="9.7109375" style="28" customWidth="1"/>
    <col min="59" max="59" width="10.28515625" style="38" customWidth="1"/>
    <col min="60" max="60" width="5.42578125" style="42" customWidth="1"/>
    <col min="61" max="61" width="5.5703125" style="4" customWidth="1"/>
    <col min="62" max="16384" width="9.140625" style="4"/>
  </cols>
  <sheetData>
    <row r="1" spans="1:120" s="26" customFormat="1" ht="34.5" thickBot="1" x14ac:dyDescent="0.55000000000000004">
      <c r="A1" s="45"/>
      <c r="B1" s="9"/>
      <c r="C1" s="46" t="s">
        <v>246</v>
      </c>
      <c r="D1" s="25"/>
      <c r="E1" s="25"/>
      <c r="F1" s="25"/>
      <c r="G1" s="25"/>
      <c r="H1" s="25"/>
      <c r="I1" s="25"/>
      <c r="J1" s="25"/>
      <c r="K1" s="25"/>
      <c r="L1" s="25"/>
      <c r="AB1" s="15"/>
      <c r="AC1" s="32"/>
      <c r="AD1" s="32"/>
      <c r="AE1" s="28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32"/>
      <c r="BD1" s="32"/>
      <c r="BE1" s="28"/>
      <c r="BF1" s="28"/>
      <c r="BG1" s="38"/>
      <c r="BH1" s="42"/>
    </row>
    <row r="2" spans="1:120" s="9" customFormat="1" ht="23.25" customHeight="1" thickBot="1" x14ac:dyDescent="0.4">
      <c r="A2" s="47"/>
      <c r="B2" s="20" t="s">
        <v>4</v>
      </c>
      <c r="C2" s="20"/>
      <c r="D2" s="20" t="s">
        <v>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1"/>
      <c r="AB2" s="21"/>
      <c r="AC2" s="33"/>
      <c r="AD2" s="33"/>
      <c r="AE2" s="29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33"/>
      <c r="BD2" s="33"/>
      <c r="BE2" s="29"/>
      <c r="BF2" s="29"/>
      <c r="BG2" s="39"/>
      <c r="BH2" s="43"/>
    </row>
    <row r="3" spans="1:120" s="7" customFormat="1" ht="130.5" customHeight="1" thickBot="1" x14ac:dyDescent="0.3">
      <c r="A3" s="95" t="s">
        <v>257</v>
      </c>
      <c r="B3" s="95" t="s">
        <v>258</v>
      </c>
      <c r="C3" s="95" t="s">
        <v>0</v>
      </c>
      <c r="D3" s="87"/>
      <c r="E3" s="87">
        <v>1</v>
      </c>
      <c r="F3" s="87">
        <v>2</v>
      </c>
      <c r="G3" s="87">
        <v>3</v>
      </c>
      <c r="H3" s="87" t="s">
        <v>84</v>
      </c>
      <c r="I3" s="87" t="s">
        <v>85</v>
      </c>
      <c r="J3" s="87" t="s">
        <v>86</v>
      </c>
      <c r="K3" s="87">
        <v>5</v>
      </c>
      <c r="L3" s="87">
        <v>6</v>
      </c>
      <c r="M3" s="87" t="s">
        <v>132</v>
      </c>
      <c r="N3" s="87" t="s">
        <v>133</v>
      </c>
      <c r="O3" s="87" t="s">
        <v>134</v>
      </c>
      <c r="P3" s="87" t="s">
        <v>135</v>
      </c>
      <c r="Q3" s="87" t="s">
        <v>136</v>
      </c>
      <c r="R3" s="87">
        <v>8</v>
      </c>
      <c r="S3" s="87">
        <v>9</v>
      </c>
      <c r="T3" s="87">
        <v>10</v>
      </c>
      <c r="U3" s="87" t="s">
        <v>122</v>
      </c>
      <c r="V3" s="87" t="s">
        <v>119</v>
      </c>
      <c r="W3" s="87" t="s">
        <v>120</v>
      </c>
      <c r="X3" s="87" t="s">
        <v>121</v>
      </c>
      <c r="Y3" s="87" t="s">
        <v>137</v>
      </c>
      <c r="Z3" s="87">
        <v>12</v>
      </c>
      <c r="AA3" s="87" t="s">
        <v>0</v>
      </c>
      <c r="AB3" s="87" t="s">
        <v>1</v>
      </c>
      <c r="AC3" s="93" t="s">
        <v>250</v>
      </c>
      <c r="AD3" s="93" t="s">
        <v>254</v>
      </c>
      <c r="AE3" s="94" t="s">
        <v>255</v>
      </c>
      <c r="AF3" s="92"/>
      <c r="AG3" s="87">
        <v>1</v>
      </c>
      <c r="AH3" s="87">
        <v>2</v>
      </c>
      <c r="AI3" s="87">
        <v>3</v>
      </c>
      <c r="AJ3" s="87" t="s">
        <v>84</v>
      </c>
      <c r="AK3" s="87" t="s">
        <v>85</v>
      </c>
      <c r="AL3" s="87" t="s">
        <v>86</v>
      </c>
      <c r="AM3" s="87">
        <v>5</v>
      </c>
      <c r="AN3" s="87">
        <v>6</v>
      </c>
      <c r="AO3" s="87" t="s">
        <v>132</v>
      </c>
      <c r="AP3" s="87" t="s">
        <v>133</v>
      </c>
      <c r="AQ3" s="87" t="s">
        <v>134</v>
      </c>
      <c r="AR3" s="87" t="s">
        <v>135</v>
      </c>
      <c r="AS3" s="87" t="s">
        <v>136</v>
      </c>
      <c r="AT3" s="87">
        <v>8</v>
      </c>
      <c r="AU3" s="87">
        <v>9</v>
      </c>
      <c r="AV3" s="87">
        <v>10</v>
      </c>
      <c r="AW3" s="87" t="s">
        <v>122</v>
      </c>
      <c r="AX3" s="87" t="s">
        <v>119</v>
      </c>
      <c r="AY3" s="87" t="s">
        <v>120</v>
      </c>
      <c r="AZ3" s="87" t="s">
        <v>121</v>
      </c>
      <c r="BA3" s="87" t="s">
        <v>137</v>
      </c>
      <c r="BB3" s="87">
        <v>12</v>
      </c>
      <c r="BC3" s="88" t="s">
        <v>3</v>
      </c>
      <c r="BD3" s="88" t="s">
        <v>251</v>
      </c>
      <c r="BE3" s="89" t="s">
        <v>256</v>
      </c>
      <c r="BF3" s="89" t="s">
        <v>252</v>
      </c>
      <c r="BG3" s="90" t="s">
        <v>253</v>
      </c>
      <c r="BH3" s="91" t="s">
        <v>249</v>
      </c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</row>
    <row r="4" spans="1:120" ht="20.100000000000001" customHeight="1" thickTop="1" x14ac:dyDescent="0.25">
      <c r="A4" s="248">
        <v>1818</v>
      </c>
      <c r="B4" s="251" t="s">
        <v>157</v>
      </c>
      <c r="C4" s="252" t="s">
        <v>12</v>
      </c>
      <c r="D4" s="4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249"/>
      <c r="AB4" s="250"/>
      <c r="AC4" s="50">
        <f>SUM(D4:Z4)</f>
        <v>0</v>
      </c>
      <c r="AD4" s="124">
        <v>123.74</v>
      </c>
      <c r="AE4" s="100">
        <f>SUM(AC4:AD4)</f>
        <v>123.74</v>
      </c>
      <c r="AF4" s="2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50">
        <f>SUM(AF4:BB4)</f>
        <v>0</v>
      </c>
      <c r="BD4" s="124">
        <v>118.01</v>
      </c>
      <c r="BE4" s="100">
        <f>SUM(BC4:BD4)</f>
        <v>118.01</v>
      </c>
      <c r="BF4" s="100">
        <f>SUM(AE4)</f>
        <v>123.74</v>
      </c>
      <c r="BG4" s="101">
        <f>SUM(BE4:BF4)</f>
        <v>241.75</v>
      </c>
      <c r="BH4" s="102">
        <v>1</v>
      </c>
      <c r="BI4" s="18"/>
    </row>
    <row r="5" spans="1:120" ht="20.100000000000001" customHeight="1" x14ac:dyDescent="0.25">
      <c r="A5" s="186">
        <v>4430</v>
      </c>
      <c r="B5" s="189" t="s">
        <v>264</v>
      </c>
      <c r="C5" s="201" t="s">
        <v>39</v>
      </c>
      <c r="D5" s="51"/>
      <c r="E5" s="52"/>
      <c r="F5" s="52"/>
      <c r="G5" s="52"/>
      <c r="H5" s="52"/>
      <c r="I5" s="52"/>
      <c r="J5" s="52"/>
      <c r="K5" s="52"/>
      <c r="L5" s="52">
        <v>4</v>
      </c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103"/>
      <c r="AB5" s="104"/>
      <c r="AC5" s="53">
        <f>SUM(D5:Z5)</f>
        <v>4</v>
      </c>
      <c r="AD5" s="74">
        <v>121.1</v>
      </c>
      <c r="AE5" s="96">
        <f>SUM(AC5:AD5)</f>
        <v>125.1</v>
      </c>
      <c r="AF5" s="103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3">
        <f>SUM(AF5:BB5)</f>
        <v>0</v>
      </c>
      <c r="BD5" s="74">
        <v>117.75</v>
      </c>
      <c r="BE5" s="96">
        <f>SUM(BC5:BD5)</f>
        <v>117.75</v>
      </c>
      <c r="BF5" s="96">
        <f>SUM(AE5)</f>
        <v>125.1</v>
      </c>
      <c r="BG5" s="105">
        <f>SUM(BE5:BF5)</f>
        <v>242.85</v>
      </c>
      <c r="BH5" s="106">
        <v>2</v>
      </c>
      <c r="BI5" s="18"/>
    </row>
    <row r="6" spans="1:120" ht="20.100000000000001" customHeight="1" x14ac:dyDescent="0.25">
      <c r="A6" s="214">
        <v>4462</v>
      </c>
      <c r="B6" s="189" t="s">
        <v>142</v>
      </c>
      <c r="C6" s="201" t="s">
        <v>143</v>
      </c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107"/>
      <c r="AB6" s="108"/>
      <c r="AC6" s="53">
        <f>SUM(D6:Z6)</f>
        <v>0</v>
      </c>
      <c r="AD6" s="109">
        <v>118.14</v>
      </c>
      <c r="AE6" s="96">
        <f>SUM(AC6:AD6)</f>
        <v>118.14</v>
      </c>
      <c r="AF6" s="107"/>
      <c r="AG6" s="52"/>
      <c r="AH6" s="52"/>
      <c r="AI6" s="52">
        <v>4</v>
      </c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3">
        <f>SUM(AF6:BB6)</f>
        <v>4</v>
      </c>
      <c r="BD6" s="109">
        <v>122.1</v>
      </c>
      <c r="BE6" s="96">
        <f>SUM(BC6:BD6)</f>
        <v>126.1</v>
      </c>
      <c r="BF6" s="96">
        <f>SUM(AE6)</f>
        <v>118.14</v>
      </c>
      <c r="BG6" s="105">
        <f>SUM(BE6:BF6)</f>
        <v>244.24</v>
      </c>
      <c r="BH6" s="106">
        <v>3</v>
      </c>
    </row>
    <row r="7" spans="1:120" ht="20.100000000000001" customHeight="1" x14ac:dyDescent="0.25">
      <c r="A7" s="223">
        <v>4395</v>
      </c>
      <c r="B7" s="198" t="s">
        <v>26</v>
      </c>
      <c r="C7" s="199" t="s">
        <v>141</v>
      </c>
      <c r="D7" s="51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103"/>
      <c r="AB7" s="104"/>
      <c r="AC7" s="53">
        <f>SUM(D7:Z7)</f>
        <v>0</v>
      </c>
      <c r="AD7" s="74">
        <v>122.36</v>
      </c>
      <c r="AE7" s="96">
        <f>SUM(AC7:AD7)</f>
        <v>122.36</v>
      </c>
      <c r="AF7" s="103"/>
      <c r="AG7" s="52"/>
      <c r="AH7" s="52"/>
      <c r="AI7" s="52"/>
      <c r="AJ7" s="52"/>
      <c r="AK7" s="52"/>
      <c r="AL7" s="52"/>
      <c r="AM7" s="52">
        <v>4</v>
      </c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3">
        <f>SUM(AF7:BB7)</f>
        <v>4</v>
      </c>
      <c r="BD7" s="74">
        <v>119.03</v>
      </c>
      <c r="BE7" s="96">
        <f>SUM(BC7:BD7)</f>
        <v>123.03</v>
      </c>
      <c r="BF7" s="96">
        <f>SUM(AE7)</f>
        <v>122.36</v>
      </c>
      <c r="BG7" s="105">
        <f>SUM(BE7:BF7)</f>
        <v>245.39</v>
      </c>
      <c r="BH7" s="106">
        <v>4</v>
      </c>
    </row>
    <row r="8" spans="1:120" ht="20.100000000000001" customHeight="1" x14ac:dyDescent="0.25">
      <c r="A8" s="211">
        <v>3035</v>
      </c>
      <c r="B8" s="198" t="s">
        <v>82</v>
      </c>
      <c r="C8" s="199" t="s">
        <v>83</v>
      </c>
      <c r="D8" s="51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103"/>
      <c r="AB8" s="104"/>
      <c r="AC8" s="53">
        <f>SUM(D8:Z8)</f>
        <v>0</v>
      </c>
      <c r="AD8" s="74">
        <v>121.84</v>
      </c>
      <c r="AE8" s="96">
        <f>SUM(AC8:AD8)</f>
        <v>121.84</v>
      </c>
      <c r="AF8" s="103"/>
      <c r="AG8" s="52"/>
      <c r="AH8" s="52"/>
      <c r="AI8" s="52"/>
      <c r="AJ8" s="52"/>
      <c r="AK8" s="52"/>
      <c r="AL8" s="52"/>
      <c r="AM8" s="52">
        <v>4</v>
      </c>
      <c r="AN8" s="52"/>
      <c r="AO8" s="52"/>
      <c r="AP8" s="52"/>
      <c r="AQ8" s="52"/>
      <c r="AR8" s="52"/>
      <c r="AS8" s="52"/>
      <c r="AT8" s="52">
        <v>4</v>
      </c>
      <c r="AU8" s="52"/>
      <c r="AV8" s="52"/>
      <c r="AW8" s="52"/>
      <c r="AX8" s="52"/>
      <c r="AY8" s="52"/>
      <c r="AZ8" s="52"/>
      <c r="BA8" s="52"/>
      <c r="BB8" s="52"/>
      <c r="BC8" s="53">
        <f>SUM(AF8:BB8)</f>
        <v>8</v>
      </c>
      <c r="BD8" s="74">
        <v>122.1</v>
      </c>
      <c r="BE8" s="96">
        <f>SUM(BC8:BD8)</f>
        <v>130.1</v>
      </c>
      <c r="BF8" s="96">
        <f>SUM(AE8)</f>
        <v>121.84</v>
      </c>
      <c r="BG8" s="105">
        <f>SUM(BE8:BF8)</f>
        <v>251.94</v>
      </c>
      <c r="BH8" s="106">
        <v>5</v>
      </c>
    </row>
    <row r="9" spans="1:120" ht="20.100000000000001" customHeight="1" x14ac:dyDescent="0.25">
      <c r="A9" s="223">
        <v>4166</v>
      </c>
      <c r="B9" s="198" t="s">
        <v>131</v>
      </c>
      <c r="C9" s="199" t="s">
        <v>150</v>
      </c>
      <c r="D9" s="51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107"/>
      <c r="AB9" s="108"/>
      <c r="AC9" s="53">
        <f>SUM(D9:Z9)</f>
        <v>0</v>
      </c>
      <c r="AD9" s="74">
        <v>125.51</v>
      </c>
      <c r="AE9" s="96">
        <f>SUM(AC9:AD9)</f>
        <v>125.51</v>
      </c>
      <c r="AF9" s="107"/>
      <c r="AG9" s="52"/>
      <c r="AH9" s="52"/>
      <c r="AI9" s="52"/>
      <c r="AJ9" s="52">
        <v>4</v>
      </c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3">
        <f>SUM(AF9:BB9)</f>
        <v>4</v>
      </c>
      <c r="BD9" s="74">
        <v>124.83</v>
      </c>
      <c r="BE9" s="96">
        <f>SUM(BC9:BD9)</f>
        <v>128.82999999999998</v>
      </c>
      <c r="BF9" s="96">
        <f>SUM(AE9)</f>
        <v>125.51</v>
      </c>
      <c r="BG9" s="105">
        <f>SUM(BE9:BF9)</f>
        <v>254.33999999999997</v>
      </c>
      <c r="BH9" s="106">
        <v>6</v>
      </c>
    </row>
    <row r="10" spans="1:120" ht="20.100000000000001" customHeight="1" x14ac:dyDescent="0.25">
      <c r="A10" s="214">
        <v>909</v>
      </c>
      <c r="B10" s="189" t="s">
        <v>158</v>
      </c>
      <c r="C10" s="201" t="s">
        <v>159</v>
      </c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103"/>
      <c r="AB10" s="104"/>
      <c r="AC10" s="53">
        <f>SUM(D10:Z10)</f>
        <v>0</v>
      </c>
      <c r="AD10" s="74">
        <v>127.84</v>
      </c>
      <c r="AE10" s="96">
        <f>SUM(AC10:AD10)</f>
        <v>127.84</v>
      </c>
      <c r="AF10" s="103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3">
        <f>SUM(AF10:BB10)</f>
        <v>0</v>
      </c>
      <c r="BD10" s="74">
        <v>127.37</v>
      </c>
      <c r="BE10" s="96">
        <f>SUM(BC10:BD10)</f>
        <v>127.37</v>
      </c>
      <c r="BF10" s="96">
        <f>SUM(AE10)</f>
        <v>127.84</v>
      </c>
      <c r="BG10" s="105">
        <f>SUM(BE10:BF10)</f>
        <v>255.21</v>
      </c>
      <c r="BH10" s="106">
        <v>7</v>
      </c>
    </row>
    <row r="11" spans="1:120" ht="20.100000000000001" customHeight="1" x14ac:dyDescent="0.25">
      <c r="A11" s="214">
        <v>4462</v>
      </c>
      <c r="B11" s="189" t="s">
        <v>142</v>
      </c>
      <c r="C11" s="201" t="s">
        <v>143</v>
      </c>
      <c r="D11" s="51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103"/>
      <c r="AB11" s="104"/>
      <c r="AC11" s="53">
        <f>SUM(D11:Z11)</f>
        <v>0</v>
      </c>
      <c r="AD11" s="109">
        <v>131.36000000000001</v>
      </c>
      <c r="AE11" s="96">
        <f>SUM(AC11:AD11)</f>
        <v>131.36000000000001</v>
      </c>
      <c r="AF11" s="103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3">
        <f>SUM(AF11:BB11)</f>
        <v>0</v>
      </c>
      <c r="BD11" s="109">
        <v>128.71</v>
      </c>
      <c r="BE11" s="96">
        <f>SUM(BC11:BD11)</f>
        <v>128.71</v>
      </c>
      <c r="BF11" s="96">
        <f>SUM(AE11)</f>
        <v>131.36000000000001</v>
      </c>
      <c r="BG11" s="105">
        <f>SUM(BE11:BF11)</f>
        <v>260.07000000000005</v>
      </c>
      <c r="BH11" s="106">
        <v>8</v>
      </c>
    </row>
    <row r="12" spans="1:120" ht="20.100000000000001" customHeight="1" x14ac:dyDescent="0.25">
      <c r="A12" s="186">
        <v>3185</v>
      </c>
      <c r="B12" s="189" t="s">
        <v>77</v>
      </c>
      <c r="C12" s="201" t="s">
        <v>78</v>
      </c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>
        <v>4</v>
      </c>
      <c r="AA12" s="103"/>
      <c r="AB12" s="104"/>
      <c r="AC12" s="53">
        <f>SUM(D12:Z12)</f>
        <v>4</v>
      </c>
      <c r="AD12" s="74">
        <v>132.62</v>
      </c>
      <c r="AE12" s="96">
        <f>SUM(AC12:AD12)</f>
        <v>136.62</v>
      </c>
      <c r="AF12" s="103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3">
        <f>SUM(AF12:BB12)</f>
        <v>0</v>
      </c>
      <c r="BD12" s="74">
        <v>128.62</v>
      </c>
      <c r="BE12" s="96">
        <f>SUM(BC12:BD12)</f>
        <v>128.62</v>
      </c>
      <c r="BF12" s="96">
        <f>SUM(AE12)</f>
        <v>136.62</v>
      </c>
      <c r="BG12" s="105">
        <f>SUM(BE12:BF12)</f>
        <v>265.24</v>
      </c>
      <c r="BH12" s="106">
        <v>9</v>
      </c>
    </row>
    <row r="13" spans="1:120" ht="20.100000000000001" customHeight="1" x14ac:dyDescent="0.25">
      <c r="A13" s="211">
        <v>4267</v>
      </c>
      <c r="B13" s="198" t="s">
        <v>24</v>
      </c>
      <c r="C13" s="199" t="s">
        <v>25</v>
      </c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7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>
        <v>4</v>
      </c>
      <c r="AA13" s="107"/>
      <c r="AB13" s="108"/>
      <c r="AC13" s="53">
        <f>SUM(D13:Z13)</f>
        <v>4</v>
      </c>
      <c r="AD13" s="109">
        <v>128.41</v>
      </c>
      <c r="AE13" s="96">
        <f>SUM(AC13:AD13)</f>
        <v>132.41</v>
      </c>
      <c r="AF13" s="107"/>
      <c r="AG13" s="52"/>
      <c r="AH13" s="52"/>
      <c r="AI13" s="52"/>
      <c r="AJ13" s="52"/>
      <c r="AK13" s="52"/>
      <c r="AL13" s="52">
        <v>4</v>
      </c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3">
        <f>SUM(AF13:BB13)</f>
        <v>4</v>
      </c>
      <c r="BD13" s="74">
        <v>130.35</v>
      </c>
      <c r="BE13" s="96">
        <f>SUM(BC13:BD13)</f>
        <v>134.35</v>
      </c>
      <c r="BF13" s="96">
        <f>SUM(AE13)</f>
        <v>132.41</v>
      </c>
      <c r="BG13" s="105">
        <f>SUM(BE13:BF13)</f>
        <v>266.76</v>
      </c>
      <c r="BH13" s="106">
        <v>10</v>
      </c>
    </row>
    <row r="14" spans="1:120" ht="20.100000000000001" customHeight="1" x14ac:dyDescent="0.2">
      <c r="A14" s="186" t="s">
        <v>148</v>
      </c>
      <c r="B14" s="198" t="s">
        <v>125</v>
      </c>
      <c r="C14" s="199" t="s">
        <v>149</v>
      </c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110"/>
      <c r="AB14" s="111"/>
      <c r="AC14" s="53">
        <f>SUM(D14:Z14)</f>
        <v>0</v>
      </c>
      <c r="AD14" s="109">
        <v>138.85</v>
      </c>
      <c r="AE14" s="96">
        <f>SUM(AC14:AD14)</f>
        <v>138.85</v>
      </c>
      <c r="AF14" s="11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3">
        <f>SUM(AF14:BB14)</f>
        <v>0</v>
      </c>
      <c r="BD14" s="109">
        <v>138.79</v>
      </c>
      <c r="BE14" s="96">
        <f>SUM(BC14:BD14)</f>
        <v>138.79</v>
      </c>
      <c r="BF14" s="96">
        <f>SUM(AE14)</f>
        <v>138.85</v>
      </c>
      <c r="BG14" s="105">
        <f>SUM(BE14:BF14)</f>
        <v>277.64</v>
      </c>
      <c r="BH14" s="113">
        <v>11</v>
      </c>
    </row>
    <row r="15" spans="1:120" ht="20.100000000000001" customHeight="1" x14ac:dyDescent="0.25">
      <c r="A15" s="214">
        <v>4536</v>
      </c>
      <c r="B15" s="189" t="s">
        <v>146</v>
      </c>
      <c r="C15" s="201" t="s">
        <v>147</v>
      </c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>
        <v>4</v>
      </c>
      <c r="W15" s="52"/>
      <c r="X15" s="52"/>
      <c r="Y15" s="52"/>
      <c r="Z15" s="52"/>
      <c r="AA15" s="103"/>
      <c r="AB15" s="104"/>
      <c r="AC15" s="53">
        <f>SUM(D15:Z15)</f>
        <v>4</v>
      </c>
      <c r="AD15" s="74">
        <v>135.51</v>
      </c>
      <c r="AE15" s="96">
        <f>SUM(AC15:AD15)</f>
        <v>139.51</v>
      </c>
      <c r="AF15" s="103"/>
      <c r="AG15" s="52"/>
      <c r="AH15" s="52"/>
      <c r="AI15" s="52"/>
      <c r="AJ15" s="52"/>
      <c r="AK15" s="52"/>
      <c r="AL15" s="52"/>
      <c r="AM15" s="52">
        <v>4</v>
      </c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3">
        <f>SUM(AF15:BB15)</f>
        <v>4</v>
      </c>
      <c r="BD15" s="74">
        <v>135.13</v>
      </c>
      <c r="BE15" s="96">
        <f>SUM(BC15:BD15)</f>
        <v>139.13</v>
      </c>
      <c r="BF15" s="96">
        <f>SUM(AE15)</f>
        <v>139.51</v>
      </c>
      <c r="BG15" s="105">
        <f>SUM(BE15:BF15)</f>
        <v>278.64</v>
      </c>
      <c r="BH15" s="113">
        <v>12</v>
      </c>
    </row>
    <row r="16" spans="1:120" ht="20.100000000000001" customHeight="1" x14ac:dyDescent="0.25">
      <c r="A16" s="211">
        <v>4460</v>
      </c>
      <c r="B16" s="253" t="s">
        <v>156</v>
      </c>
      <c r="C16" s="199" t="s">
        <v>65</v>
      </c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103"/>
      <c r="AB16" s="104"/>
      <c r="AC16" s="53">
        <f>SUM(D16:Z16)</f>
        <v>0</v>
      </c>
      <c r="AD16" s="74">
        <v>141.06</v>
      </c>
      <c r="AE16" s="96">
        <f>SUM(AC16:AD16)</f>
        <v>141.06</v>
      </c>
      <c r="AF16" s="103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>
        <v>4</v>
      </c>
      <c r="AZ16" s="52"/>
      <c r="BA16" s="52"/>
      <c r="BB16" s="52"/>
      <c r="BC16" s="53">
        <f>SUM(AF16:BB16)</f>
        <v>4</v>
      </c>
      <c r="BD16" s="74">
        <v>138.79</v>
      </c>
      <c r="BE16" s="96">
        <f>SUM(BC16:BD16)</f>
        <v>142.79</v>
      </c>
      <c r="BF16" s="96">
        <f>SUM(AE16)</f>
        <v>141.06</v>
      </c>
      <c r="BG16" s="105">
        <f>SUM(BE16:BF16)</f>
        <v>283.85000000000002</v>
      </c>
      <c r="BH16" s="113">
        <v>13</v>
      </c>
    </row>
    <row r="17" spans="1:120" ht="20.100000000000001" customHeight="1" x14ac:dyDescent="0.25">
      <c r="A17" s="186">
        <v>3633</v>
      </c>
      <c r="B17" s="189" t="s">
        <v>58</v>
      </c>
      <c r="C17" s="201" t="s">
        <v>59</v>
      </c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>
        <v>4</v>
      </c>
      <c r="Y17" s="55"/>
      <c r="Z17" s="55"/>
      <c r="AA17" s="114"/>
      <c r="AB17" s="115"/>
      <c r="AC17" s="56">
        <f>SUM(D17:Z17)</f>
        <v>4</v>
      </c>
      <c r="AD17" s="74">
        <v>142.71</v>
      </c>
      <c r="AE17" s="116">
        <f>SUM(AC17:AD17)</f>
        <v>146.71</v>
      </c>
      <c r="AF17" s="114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3">
        <f>SUM(AF17:BB17)</f>
        <v>0</v>
      </c>
      <c r="BD17" s="238">
        <v>145.13999999999999</v>
      </c>
      <c r="BE17" s="116">
        <f>SUM(BC17:BD17)</f>
        <v>145.13999999999999</v>
      </c>
      <c r="BF17" s="116">
        <f>SUM(AE17)</f>
        <v>146.71</v>
      </c>
      <c r="BG17" s="118">
        <f>SUM(BE17:BF17)</f>
        <v>291.85000000000002</v>
      </c>
      <c r="BH17" s="113">
        <v>14</v>
      </c>
    </row>
    <row r="18" spans="1:120" ht="20.100000000000001" customHeight="1" x14ac:dyDescent="0.25">
      <c r="A18" s="186">
        <v>4619</v>
      </c>
      <c r="B18" s="189" t="s">
        <v>71</v>
      </c>
      <c r="C18" s="199" t="s">
        <v>35</v>
      </c>
      <c r="D18" s="51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103"/>
      <c r="AB18" s="104"/>
      <c r="AC18" s="53">
        <f>SUM(D18:Z18)</f>
        <v>0</v>
      </c>
      <c r="AD18" s="74">
        <v>150.08000000000001</v>
      </c>
      <c r="AE18" s="96">
        <f>SUM(AC18:AD18)</f>
        <v>150.08000000000001</v>
      </c>
      <c r="AF18" s="103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3">
        <f>SUM(AF18:BB18)</f>
        <v>0</v>
      </c>
      <c r="BD18" s="74">
        <v>150.66</v>
      </c>
      <c r="BE18" s="96">
        <f>SUM(BC18:BD18)</f>
        <v>150.66</v>
      </c>
      <c r="BF18" s="96">
        <f>SUM(AE18)</f>
        <v>150.08000000000001</v>
      </c>
      <c r="BG18" s="105">
        <f>SUM(BE18:BF18)</f>
        <v>300.74</v>
      </c>
      <c r="BH18" s="113">
        <v>15</v>
      </c>
    </row>
    <row r="19" spans="1:120" ht="20.100000000000001" customHeight="1" x14ac:dyDescent="0.25">
      <c r="A19" s="186" t="s">
        <v>153</v>
      </c>
      <c r="B19" s="189" t="s">
        <v>75</v>
      </c>
      <c r="C19" s="201" t="s">
        <v>76</v>
      </c>
      <c r="D19" s="51"/>
      <c r="E19" s="52"/>
      <c r="F19" s="52"/>
      <c r="G19" s="52"/>
      <c r="H19" s="52"/>
      <c r="I19" s="52"/>
      <c r="J19" s="52"/>
      <c r="K19" s="52">
        <v>4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103"/>
      <c r="AB19" s="104"/>
      <c r="AC19" s="53">
        <f>SUM(D19:Z19)</f>
        <v>4</v>
      </c>
      <c r="AD19" s="74">
        <v>161.21</v>
      </c>
      <c r="AE19" s="96">
        <f>SUM(AC19:AD19)</f>
        <v>165.21</v>
      </c>
      <c r="AF19" s="103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3">
        <f>SUM(AF19:BB19)</f>
        <v>0</v>
      </c>
      <c r="BD19" s="74">
        <v>138.80000000000001</v>
      </c>
      <c r="BE19" s="96">
        <f>SUM(BC19:BD19)</f>
        <v>138.80000000000001</v>
      </c>
      <c r="BF19" s="96">
        <f>SUM(AE19)</f>
        <v>165.21</v>
      </c>
      <c r="BG19" s="105">
        <f>SUM(BE19:BF19)</f>
        <v>304.01</v>
      </c>
      <c r="BH19" s="113">
        <v>16</v>
      </c>
    </row>
    <row r="20" spans="1:120" ht="20.100000000000001" customHeight="1" x14ac:dyDescent="0.25">
      <c r="A20" s="186" t="s">
        <v>152</v>
      </c>
      <c r="B20" s="188" t="s">
        <v>40</v>
      </c>
      <c r="C20" s="201" t="s">
        <v>41</v>
      </c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107"/>
      <c r="AB20" s="108"/>
      <c r="AC20" s="53">
        <f>SUM(D20:Z20)</f>
        <v>0</v>
      </c>
      <c r="AD20" s="74">
        <v>152.74</v>
      </c>
      <c r="AE20" s="96">
        <f>SUM(AC20:AD20)</f>
        <v>152.74</v>
      </c>
      <c r="AF20" s="107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3">
        <f>SUM(AF20:BB20)</f>
        <v>0</v>
      </c>
      <c r="BD20" s="74">
        <v>152.38</v>
      </c>
      <c r="BE20" s="96">
        <f>SUM(BC20:BD20)</f>
        <v>152.38</v>
      </c>
      <c r="BF20" s="96">
        <f>SUM(AE20)</f>
        <v>152.74</v>
      </c>
      <c r="BG20" s="105">
        <f>SUM(BE20:BF20)</f>
        <v>305.12</v>
      </c>
      <c r="BH20" s="113">
        <v>17</v>
      </c>
    </row>
    <row r="21" spans="1:120" ht="20.100000000000001" customHeight="1" x14ac:dyDescent="0.25">
      <c r="A21" s="186">
        <v>2173</v>
      </c>
      <c r="B21" s="189" t="s">
        <v>151</v>
      </c>
      <c r="C21" s="201" t="s">
        <v>47</v>
      </c>
      <c r="D21" s="51"/>
      <c r="E21" s="52"/>
      <c r="F21" s="52"/>
      <c r="G21" s="52"/>
      <c r="H21" s="52"/>
      <c r="I21" s="52"/>
      <c r="J21" s="52"/>
      <c r="K21" s="52">
        <v>4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103"/>
      <c r="AB21" s="104"/>
      <c r="AC21" s="53">
        <f>SUM(D21:Z21)</f>
        <v>4</v>
      </c>
      <c r="AD21" s="74">
        <v>156.51</v>
      </c>
      <c r="AE21" s="96">
        <f>SUM(AC21:AD21)</f>
        <v>160.51</v>
      </c>
      <c r="AF21" s="103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3">
        <f>SUM(AF21:BB21)</f>
        <v>0</v>
      </c>
      <c r="BD21" s="74">
        <v>146.57</v>
      </c>
      <c r="BE21" s="96">
        <f>SUM(BC21:BD21)</f>
        <v>146.57</v>
      </c>
      <c r="BF21" s="96">
        <f>SUM(AE21)</f>
        <v>160.51</v>
      </c>
      <c r="BG21" s="105">
        <f>SUM(BE21:BF21)</f>
        <v>307.08</v>
      </c>
      <c r="BH21" s="113">
        <v>18</v>
      </c>
    </row>
    <row r="22" spans="1:120" ht="20.100000000000001" customHeight="1" x14ac:dyDescent="0.25">
      <c r="A22" s="186">
        <v>859</v>
      </c>
      <c r="B22" s="188" t="s">
        <v>138</v>
      </c>
      <c r="C22" s="201" t="s">
        <v>139</v>
      </c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103"/>
      <c r="AB22" s="104"/>
      <c r="AC22" s="53">
        <f>SUM(D22:Z22)</f>
        <v>0</v>
      </c>
      <c r="AD22" s="74">
        <v>160.77000000000001</v>
      </c>
      <c r="AE22" s="96">
        <f>SUM(AC22:AD22)</f>
        <v>160.77000000000001</v>
      </c>
      <c r="AF22" s="103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3">
        <f>SUM(AF22:BB22)</f>
        <v>0</v>
      </c>
      <c r="BD22" s="74">
        <v>147.24</v>
      </c>
      <c r="BE22" s="96">
        <f>SUM(BC22:BD22)</f>
        <v>147.24</v>
      </c>
      <c r="BF22" s="96">
        <f>SUM(AE22)</f>
        <v>160.77000000000001</v>
      </c>
      <c r="BG22" s="105">
        <f>SUM(BE22:BF22)</f>
        <v>308.01</v>
      </c>
      <c r="BH22" s="113">
        <v>19</v>
      </c>
    </row>
    <row r="23" spans="1:120" ht="20.100000000000001" customHeight="1" x14ac:dyDescent="0.25">
      <c r="A23" s="223">
        <v>1921</v>
      </c>
      <c r="B23" s="198" t="s">
        <v>154</v>
      </c>
      <c r="C23" s="199" t="s">
        <v>155</v>
      </c>
      <c r="D23" s="51"/>
      <c r="E23" s="52"/>
      <c r="F23" s="52"/>
      <c r="G23" s="52">
        <v>4</v>
      </c>
      <c r="H23" s="52"/>
      <c r="I23" s="52"/>
      <c r="J23" s="52"/>
      <c r="K23" s="52"/>
      <c r="L23" s="52">
        <v>4</v>
      </c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107"/>
      <c r="AB23" s="108"/>
      <c r="AC23" s="53">
        <f>SUM(D23:Z23)</f>
        <v>8</v>
      </c>
      <c r="AD23" s="109">
        <v>153.1</v>
      </c>
      <c r="AE23" s="96">
        <f>SUM(AC23:AD23)</f>
        <v>161.1</v>
      </c>
      <c r="AF23" s="107"/>
      <c r="AG23" s="52"/>
      <c r="AH23" s="52"/>
      <c r="AI23" s="52">
        <v>4</v>
      </c>
      <c r="AJ23" s="52"/>
      <c r="AK23" s="52"/>
      <c r="AL23" s="52">
        <v>4</v>
      </c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3">
        <f>SUM(AF23:BB23)</f>
        <v>8</v>
      </c>
      <c r="BD23" s="109">
        <v>151.15</v>
      </c>
      <c r="BE23" s="96">
        <f>SUM(BC23:BD23)</f>
        <v>159.15</v>
      </c>
      <c r="BF23" s="96">
        <f>SUM(AE23)</f>
        <v>161.1</v>
      </c>
      <c r="BG23" s="105">
        <f>SUM(BE23:BF23)</f>
        <v>320.25</v>
      </c>
      <c r="BH23" s="113">
        <v>20</v>
      </c>
    </row>
    <row r="24" spans="1:120" ht="20.100000000000001" customHeight="1" x14ac:dyDescent="0.25">
      <c r="A24" s="186" t="s">
        <v>144</v>
      </c>
      <c r="B24" s="188" t="s">
        <v>145</v>
      </c>
      <c r="C24" s="201" t="s">
        <v>39</v>
      </c>
      <c r="D24" s="51"/>
      <c r="E24" s="52"/>
      <c r="F24" s="52"/>
      <c r="G24" s="52"/>
      <c r="H24" s="52"/>
      <c r="I24" s="52"/>
      <c r="J24" s="52">
        <v>4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103"/>
      <c r="AB24" s="104"/>
      <c r="AC24" s="53">
        <f>SUM(D24:Z24)</f>
        <v>4</v>
      </c>
      <c r="AD24" s="74">
        <v>169.53</v>
      </c>
      <c r="AE24" s="96">
        <f>SUM(AC24:AD24)</f>
        <v>173.53</v>
      </c>
      <c r="AF24" s="103"/>
      <c r="AG24" s="52"/>
      <c r="AH24" s="52"/>
      <c r="AI24" s="52"/>
      <c r="AJ24" s="52">
        <v>4</v>
      </c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>
        <v>4</v>
      </c>
      <c r="BC24" s="53">
        <f>SUM(AF24:BB24)</f>
        <v>8</v>
      </c>
      <c r="BD24" s="74">
        <v>176.08</v>
      </c>
      <c r="BE24" s="96">
        <f>SUM(BC24:BD24)</f>
        <v>184.08</v>
      </c>
      <c r="BF24" s="96">
        <f>SUM(AE24)</f>
        <v>173.53</v>
      </c>
      <c r="BG24" s="105">
        <f>SUM(BE24:BF24)</f>
        <v>357.61</v>
      </c>
      <c r="BH24" s="113">
        <v>21</v>
      </c>
    </row>
    <row r="25" spans="1:120" ht="20.100000000000001" customHeight="1" x14ac:dyDescent="0.25">
      <c r="A25" s="186">
        <v>5275</v>
      </c>
      <c r="B25" s="188" t="s">
        <v>140</v>
      </c>
      <c r="C25" s="201" t="s">
        <v>33</v>
      </c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103"/>
      <c r="AB25" s="104"/>
      <c r="AC25" s="53">
        <f>SUM(D25:Z25)</f>
        <v>0</v>
      </c>
      <c r="AD25" s="74">
        <v>999</v>
      </c>
      <c r="AE25" s="96">
        <f>SUM(AC25:AD25)</f>
        <v>999</v>
      </c>
      <c r="AF25" s="103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3">
        <f>SUM(AF25:BB25)</f>
        <v>0</v>
      </c>
      <c r="BD25" s="74">
        <v>148.12</v>
      </c>
      <c r="BE25" s="96">
        <f>SUM(BC25:BD25)</f>
        <v>148.12</v>
      </c>
      <c r="BF25" s="96">
        <f>SUM(AE25)</f>
        <v>999</v>
      </c>
      <c r="BG25" s="105">
        <f>SUM(BE25:BF25)</f>
        <v>1147.1199999999999</v>
      </c>
      <c r="BH25" s="113">
        <v>22</v>
      </c>
    </row>
    <row r="26" spans="1:120" ht="20.100000000000001" customHeight="1" x14ac:dyDescent="0.25">
      <c r="A26" s="211" t="s">
        <v>160</v>
      </c>
      <c r="B26" s="198" t="s">
        <v>80</v>
      </c>
      <c r="C26" s="199" t="s">
        <v>81</v>
      </c>
      <c r="D26" s="51">
        <v>10</v>
      </c>
      <c r="E26" s="52"/>
      <c r="F26" s="52"/>
      <c r="G26" s="52"/>
      <c r="H26" s="52"/>
      <c r="I26" s="52"/>
      <c r="J26" s="52">
        <v>4</v>
      </c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>
        <v>4</v>
      </c>
      <c r="AA26" s="107"/>
      <c r="AB26" s="108"/>
      <c r="AC26" s="53">
        <f>SUM(D26:Z26)</f>
        <v>18</v>
      </c>
      <c r="AD26" s="74">
        <v>179.22</v>
      </c>
      <c r="AE26" s="96">
        <f>SUM(AC26:AD26)</f>
        <v>197.22</v>
      </c>
      <c r="AF26" s="107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3">
        <f>SUM(AF26:BB26)</f>
        <v>0</v>
      </c>
      <c r="BD26" s="74">
        <v>999</v>
      </c>
      <c r="BE26" s="96">
        <f>SUM(BC26:BD26)</f>
        <v>999</v>
      </c>
      <c r="BF26" s="96">
        <f>SUM(AE26)</f>
        <v>197.22</v>
      </c>
      <c r="BG26" s="105">
        <f>SUM(BE26:BF26)</f>
        <v>1196.22</v>
      </c>
      <c r="BH26" s="113">
        <v>23</v>
      </c>
    </row>
    <row r="27" spans="1:120" ht="20.100000000000001" customHeight="1" thickBot="1" x14ac:dyDescent="0.3">
      <c r="A27" s="190">
        <v>3344</v>
      </c>
      <c r="B27" s="239" t="s">
        <v>73</v>
      </c>
      <c r="C27" s="254" t="s">
        <v>74</v>
      </c>
      <c r="D27" s="58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119"/>
      <c r="AB27" s="120"/>
      <c r="AC27" s="60">
        <f>SUM(D27:Z27)</f>
        <v>0</v>
      </c>
      <c r="AD27" s="75">
        <v>999</v>
      </c>
      <c r="AE27" s="121">
        <f>SUM(AC27:AD27)</f>
        <v>999</v>
      </c>
      <c r="AF27" s="11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60">
        <f>SUM(AF27:BB27)</f>
        <v>0</v>
      </c>
      <c r="BD27" s="75">
        <v>999</v>
      </c>
      <c r="BE27" s="121">
        <f>SUM(BC27:BD27)</f>
        <v>999</v>
      </c>
      <c r="BF27" s="121">
        <f>SUM(AE27)</f>
        <v>999</v>
      </c>
      <c r="BG27" s="122">
        <f>SUM(BE27:BF27)</f>
        <v>1998</v>
      </c>
      <c r="BH27" s="123">
        <v>24</v>
      </c>
    </row>
    <row r="28" spans="1:120" s="7" customFormat="1" ht="33.75" customHeight="1" thickTop="1" thickBot="1" x14ac:dyDescent="0.3">
      <c r="A28" s="16"/>
      <c r="B28" s="6"/>
      <c r="C28" s="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4"/>
      <c r="AB28" s="5"/>
      <c r="AC28" s="37"/>
      <c r="AD28" s="37"/>
      <c r="AE28" s="36"/>
      <c r="AF28" s="4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37"/>
      <c r="BD28" s="37"/>
      <c r="BE28" s="36"/>
      <c r="BF28" s="36"/>
      <c r="BG28" s="41"/>
      <c r="BH28" s="42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</row>
    <row r="29" spans="1:120" s="22" customFormat="1" ht="20.100000000000001" customHeight="1" thickTop="1" thickBot="1" x14ac:dyDescent="0.4">
      <c r="A29" s="19"/>
      <c r="B29" s="20" t="s">
        <v>6</v>
      </c>
      <c r="C29" s="20"/>
      <c r="D29" s="20" t="s">
        <v>2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1"/>
      <c r="AB29" s="21"/>
      <c r="AC29" s="33"/>
      <c r="AD29" s="33"/>
      <c r="AE29" s="29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33"/>
      <c r="BD29" s="33"/>
      <c r="BE29" s="29"/>
      <c r="BF29" s="29"/>
      <c r="BG29" s="39"/>
      <c r="BH29" s="43"/>
    </row>
    <row r="30" spans="1:120" ht="130.5" customHeight="1" thickBot="1" x14ac:dyDescent="0.3">
      <c r="A30" s="95" t="s">
        <v>257</v>
      </c>
      <c r="B30" s="95" t="s">
        <v>258</v>
      </c>
      <c r="C30" s="95" t="s">
        <v>0</v>
      </c>
      <c r="D30" s="87"/>
      <c r="E30" s="87">
        <v>1</v>
      </c>
      <c r="F30" s="87">
        <v>2</v>
      </c>
      <c r="G30" s="87">
        <v>3</v>
      </c>
      <c r="H30" s="87" t="s">
        <v>84</v>
      </c>
      <c r="I30" s="87" t="s">
        <v>85</v>
      </c>
      <c r="J30" s="87" t="s">
        <v>86</v>
      </c>
      <c r="K30" s="87">
        <v>5</v>
      </c>
      <c r="L30" s="87">
        <v>6</v>
      </c>
      <c r="M30" s="87" t="s">
        <v>132</v>
      </c>
      <c r="N30" s="87" t="s">
        <v>133</v>
      </c>
      <c r="O30" s="87" t="s">
        <v>134</v>
      </c>
      <c r="P30" s="87" t="s">
        <v>135</v>
      </c>
      <c r="Q30" s="87" t="s">
        <v>136</v>
      </c>
      <c r="R30" s="87">
        <v>8</v>
      </c>
      <c r="S30" s="87">
        <v>9</v>
      </c>
      <c r="T30" s="87">
        <v>10</v>
      </c>
      <c r="U30" s="87" t="s">
        <v>122</v>
      </c>
      <c r="V30" s="87" t="s">
        <v>119</v>
      </c>
      <c r="W30" s="87" t="s">
        <v>120</v>
      </c>
      <c r="X30" s="87" t="s">
        <v>121</v>
      </c>
      <c r="Y30" s="87" t="s">
        <v>137</v>
      </c>
      <c r="Z30" s="87">
        <v>12</v>
      </c>
      <c r="AA30" s="87" t="s">
        <v>0</v>
      </c>
      <c r="AB30" s="87" t="s">
        <v>1</v>
      </c>
      <c r="AC30" s="93" t="s">
        <v>250</v>
      </c>
      <c r="AD30" s="93" t="s">
        <v>254</v>
      </c>
      <c r="AE30" s="94" t="s">
        <v>255</v>
      </c>
      <c r="AF30" s="92"/>
      <c r="AG30" s="87">
        <v>1</v>
      </c>
      <c r="AH30" s="87">
        <v>2</v>
      </c>
      <c r="AI30" s="87">
        <v>3</v>
      </c>
      <c r="AJ30" s="87" t="s">
        <v>84</v>
      </c>
      <c r="AK30" s="87" t="s">
        <v>85</v>
      </c>
      <c r="AL30" s="87" t="s">
        <v>86</v>
      </c>
      <c r="AM30" s="87">
        <v>5</v>
      </c>
      <c r="AN30" s="87">
        <v>6</v>
      </c>
      <c r="AO30" s="87" t="s">
        <v>132</v>
      </c>
      <c r="AP30" s="87" t="s">
        <v>133</v>
      </c>
      <c r="AQ30" s="87" t="s">
        <v>134</v>
      </c>
      <c r="AR30" s="87" t="s">
        <v>135</v>
      </c>
      <c r="AS30" s="87" t="s">
        <v>136</v>
      </c>
      <c r="AT30" s="87">
        <v>8</v>
      </c>
      <c r="AU30" s="87">
        <v>9</v>
      </c>
      <c r="AV30" s="87">
        <v>10</v>
      </c>
      <c r="AW30" s="87" t="s">
        <v>122</v>
      </c>
      <c r="AX30" s="87" t="s">
        <v>119</v>
      </c>
      <c r="AY30" s="87" t="s">
        <v>120</v>
      </c>
      <c r="AZ30" s="87" t="s">
        <v>121</v>
      </c>
      <c r="BA30" s="87" t="s">
        <v>137</v>
      </c>
      <c r="BB30" s="87">
        <v>12</v>
      </c>
      <c r="BC30" s="88" t="s">
        <v>3</v>
      </c>
      <c r="BD30" s="88" t="s">
        <v>251</v>
      </c>
      <c r="BE30" s="89" t="s">
        <v>256</v>
      </c>
      <c r="BF30" s="89" t="s">
        <v>252</v>
      </c>
      <c r="BG30" s="90" t="s">
        <v>253</v>
      </c>
      <c r="BH30" s="91" t="s">
        <v>249</v>
      </c>
      <c r="BI30" s="6"/>
    </row>
    <row r="31" spans="1:120" ht="20.100000000000001" customHeight="1" thickTop="1" x14ac:dyDescent="0.25">
      <c r="A31" s="191">
        <v>2042</v>
      </c>
      <c r="B31" s="192" t="s">
        <v>233</v>
      </c>
      <c r="C31" s="193" t="s">
        <v>228</v>
      </c>
      <c r="D31" s="48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>
        <v>4</v>
      </c>
      <c r="V31" s="49"/>
      <c r="W31" s="49"/>
      <c r="X31" s="49"/>
      <c r="Y31" s="49"/>
      <c r="Z31" s="49"/>
      <c r="AA31" s="97"/>
      <c r="AB31" s="98"/>
      <c r="AC31" s="50">
        <f>SUM(D31:Z31)</f>
        <v>4</v>
      </c>
      <c r="AD31" s="124">
        <v>121.48</v>
      </c>
      <c r="AE31" s="100">
        <f>SUM(AC31:AD31)</f>
        <v>125.48</v>
      </c>
      <c r="AF31" s="97"/>
      <c r="AG31" s="49"/>
      <c r="AH31" s="49"/>
      <c r="AI31" s="49">
        <v>4</v>
      </c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50">
        <f>SUM(AF31:BB31)</f>
        <v>4</v>
      </c>
      <c r="BD31" s="99">
        <v>122.4</v>
      </c>
      <c r="BE31" s="100">
        <f>SUM(BC31:BD31)</f>
        <v>126.4</v>
      </c>
      <c r="BF31" s="100">
        <f>SUM(AE31)</f>
        <v>125.48</v>
      </c>
      <c r="BG31" s="101">
        <f>SUM(BE31:BF31)</f>
        <v>251.88</v>
      </c>
      <c r="BH31" s="102">
        <v>1</v>
      </c>
      <c r="BI31" s="18"/>
    </row>
    <row r="32" spans="1:120" ht="20.100000000000001" customHeight="1" x14ac:dyDescent="0.25">
      <c r="A32" s="214">
        <v>714</v>
      </c>
      <c r="B32" s="187" t="s">
        <v>227</v>
      </c>
      <c r="C32" s="206" t="s">
        <v>228</v>
      </c>
      <c r="D32" s="61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125"/>
      <c r="AB32" s="126"/>
      <c r="AC32" s="53">
        <f>SUM(D32:Z32)</f>
        <v>0</v>
      </c>
      <c r="AD32" s="74">
        <v>130.37</v>
      </c>
      <c r="AE32" s="96">
        <f>SUM(AC32:AD32)</f>
        <v>130.37</v>
      </c>
      <c r="AF32" s="107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3">
        <f>SUM(AF32:BB32)</f>
        <v>0</v>
      </c>
      <c r="BD32" s="74">
        <v>126.74</v>
      </c>
      <c r="BE32" s="96">
        <f>SUM(BC32:BD32)</f>
        <v>126.74</v>
      </c>
      <c r="BF32" s="96">
        <f>SUM(AE32)</f>
        <v>130.37</v>
      </c>
      <c r="BG32" s="105">
        <f>SUM(BE32:BF32)</f>
        <v>257.11</v>
      </c>
      <c r="BH32" s="106">
        <v>2</v>
      </c>
      <c r="BI32" s="18"/>
    </row>
    <row r="33" spans="1:60" ht="20.100000000000001" customHeight="1" x14ac:dyDescent="0.25">
      <c r="A33" s="211">
        <v>4596</v>
      </c>
      <c r="B33" s="213" t="s">
        <v>261</v>
      </c>
      <c r="C33" s="218" t="s">
        <v>262</v>
      </c>
      <c r="D33" s="61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125"/>
      <c r="AB33" s="126"/>
      <c r="AC33" s="53">
        <f>SUM(D33:Z33)</f>
        <v>0</v>
      </c>
      <c r="AD33" s="74">
        <v>129.36000000000001</v>
      </c>
      <c r="AE33" s="96">
        <f>SUM(AC33:AD33)</f>
        <v>129.36000000000001</v>
      </c>
      <c r="AF33" s="107"/>
      <c r="AG33" s="52"/>
      <c r="AH33" s="52"/>
      <c r="AI33" s="52"/>
      <c r="AJ33" s="52"/>
      <c r="AK33" s="52"/>
      <c r="AL33" s="52"/>
      <c r="AM33" s="52">
        <v>4</v>
      </c>
      <c r="AN33" s="52"/>
      <c r="AO33" s="52"/>
      <c r="AP33" s="52"/>
      <c r="AQ33" s="52"/>
      <c r="AR33" s="52"/>
      <c r="AS33" s="52"/>
      <c r="AT33" s="52"/>
      <c r="AU33" s="52"/>
      <c r="AV33" s="52">
        <v>4</v>
      </c>
      <c r="AW33" s="52"/>
      <c r="AX33" s="52"/>
      <c r="AY33" s="52"/>
      <c r="AZ33" s="52"/>
      <c r="BA33" s="52"/>
      <c r="BB33" s="52"/>
      <c r="BC33" s="53">
        <f>SUM(AF33:BB33)</f>
        <v>8</v>
      </c>
      <c r="BD33" s="74">
        <v>123.09</v>
      </c>
      <c r="BE33" s="96">
        <f>SUM(BC33:BD33)</f>
        <v>131.09</v>
      </c>
      <c r="BF33" s="96">
        <f>SUM(AE33)</f>
        <v>129.36000000000001</v>
      </c>
      <c r="BG33" s="105">
        <f>SUM(BE33:BF33)</f>
        <v>260.45000000000005</v>
      </c>
      <c r="BH33" s="106">
        <v>3</v>
      </c>
    </row>
    <row r="34" spans="1:60" ht="20.100000000000001" customHeight="1" x14ac:dyDescent="0.25">
      <c r="A34" s="214">
        <v>4169</v>
      </c>
      <c r="B34" s="188" t="s">
        <v>37</v>
      </c>
      <c r="C34" s="206" t="s">
        <v>38</v>
      </c>
      <c r="D34" s="61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125"/>
      <c r="AB34" s="126"/>
      <c r="AC34" s="53">
        <f>SUM(D34:Z34)</f>
        <v>0</v>
      </c>
      <c r="AD34" s="74">
        <v>131.13999999999999</v>
      </c>
      <c r="AE34" s="96">
        <f>SUM(AC34:AD34)</f>
        <v>131.13999999999999</v>
      </c>
      <c r="AF34" s="107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3">
        <f>SUM(AF34:BB34)</f>
        <v>0</v>
      </c>
      <c r="BD34" s="74">
        <v>131.55000000000001</v>
      </c>
      <c r="BE34" s="96">
        <f>SUM(BC34:BD34)</f>
        <v>131.55000000000001</v>
      </c>
      <c r="BF34" s="96">
        <f>SUM(AE34)</f>
        <v>131.13999999999999</v>
      </c>
      <c r="BG34" s="105">
        <f>SUM(BE34:BF34)</f>
        <v>262.69</v>
      </c>
      <c r="BH34" s="106">
        <v>4</v>
      </c>
    </row>
    <row r="35" spans="1:60" ht="20.100000000000001" customHeight="1" x14ac:dyDescent="0.25">
      <c r="A35" s="186">
        <v>2027</v>
      </c>
      <c r="B35" s="187" t="s">
        <v>17</v>
      </c>
      <c r="C35" s="206" t="s">
        <v>18</v>
      </c>
      <c r="D35" s="61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125"/>
      <c r="AB35" s="126"/>
      <c r="AC35" s="53">
        <f>SUM(D35:Z35)</f>
        <v>0</v>
      </c>
      <c r="AD35" s="74">
        <v>135.44999999999999</v>
      </c>
      <c r="AE35" s="96">
        <f>SUM(AC35:AD35)</f>
        <v>135.44999999999999</v>
      </c>
      <c r="AF35" s="107"/>
      <c r="AG35" s="52"/>
      <c r="AH35" s="52"/>
      <c r="AI35" s="52"/>
      <c r="AJ35" s="52"/>
      <c r="AK35" s="52"/>
      <c r="AL35" s="52"/>
      <c r="AM35" s="52">
        <v>4</v>
      </c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3">
        <f>SUM(AF35:BB35)</f>
        <v>4</v>
      </c>
      <c r="BD35" s="74">
        <v>128.81</v>
      </c>
      <c r="BE35" s="96">
        <f>SUM(BC35:BD35)</f>
        <v>132.81</v>
      </c>
      <c r="BF35" s="96">
        <f>SUM(AE35)</f>
        <v>135.44999999999999</v>
      </c>
      <c r="BG35" s="105">
        <f>SUM(BE35:BF35)</f>
        <v>268.26</v>
      </c>
      <c r="BH35" s="106">
        <v>5</v>
      </c>
    </row>
    <row r="36" spans="1:60" ht="20.100000000000001" customHeight="1" x14ac:dyDescent="0.25">
      <c r="A36" s="214">
        <v>4817</v>
      </c>
      <c r="B36" s="188" t="s">
        <v>237</v>
      </c>
      <c r="C36" s="206" t="s">
        <v>104</v>
      </c>
      <c r="D36" s="61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125"/>
      <c r="AB36" s="126"/>
      <c r="AC36" s="53">
        <f>SUM(D36:Z36)</f>
        <v>0</v>
      </c>
      <c r="AD36" s="74">
        <v>136.74</v>
      </c>
      <c r="AE36" s="96">
        <f>SUM(AC36:AD36)</f>
        <v>136.74</v>
      </c>
      <c r="AF36" s="107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3">
        <f>SUM(AF36:BB36)</f>
        <v>0</v>
      </c>
      <c r="BD36" s="74">
        <v>134.19999999999999</v>
      </c>
      <c r="BE36" s="96">
        <f>SUM(BC36:BD36)</f>
        <v>134.19999999999999</v>
      </c>
      <c r="BF36" s="96">
        <f>SUM(AE36)</f>
        <v>136.74</v>
      </c>
      <c r="BG36" s="105">
        <f>SUM(BE36:BF36)</f>
        <v>270.94</v>
      </c>
      <c r="BH36" s="106">
        <v>6</v>
      </c>
    </row>
    <row r="37" spans="1:60" ht="20.100000000000001" customHeight="1" x14ac:dyDescent="0.25">
      <c r="A37" s="186">
        <v>5283</v>
      </c>
      <c r="B37" s="187" t="s">
        <v>106</v>
      </c>
      <c r="C37" s="206" t="s">
        <v>107</v>
      </c>
      <c r="D37" s="61"/>
      <c r="E37" s="57"/>
      <c r="F37" s="57"/>
      <c r="G37" s="57"/>
      <c r="H37" s="57"/>
      <c r="I37" s="57"/>
      <c r="J37" s="57"/>
      <c r="K37" s="57">
        <v>4</v>
      </c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125"/>
      <c r="AB37" s="126"/>
      <c r="AC37" s="53">
        <f>SUM(D37:Z37)</f>
        <v>4</v>
      </c>
      <c r="AD37" s="74">
        <v>128.65</v>
      </c>
      <c r="AE37" s="96">
        <f>SUM(AC37:AD37)</f>
        <v>132.65</v>
      </c>
      <c r="AF37" s="107"/>
      <c r="AG37" s="52"/>
      <c r="AH37" s="52"/>
      <c r="AI37" s="52">
        <v>4</v>
      </c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>
        <v>4</v>
      </c>
      <c r="BC37" s="53">
        <f>SUM(AF37:BB37)</f>
        <v>8</v>
      </c>
      <c r="BD37" s="74">
        <v>130.36000000000001</v>
      </c>
      <c r="BE37" s="96">
        <f>SUM(BC37:BD37)</f>
        <v>138.36000000000001</v>
      </c>
      <c r="BF37" s="96">
        <f>SUM(AE37)</f>
        <v>132.65</v>
      </c>
      <c r="BG37" s="105">
        <f>SUM(BE37:BF37)</f>
        <v>271.01</v>
      </c>
      <c r="BH37" s="106">
        <v>7</v>
      </c>
    </row>
    <row r="38" spans="1:60" ht="20.100000000000001" customHeight="1" x14ac:dyDescent="0.25">
      <c r="A38" s="186">
        <v>1743</v>
      </c>
      <c r="B38" s="187" t="s">
        <v>235</v>
      </c>
      <c r="C38" s="206" t="s">
        <v>236</v>
      </c>
      <c r="D38" s="61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>
        <v>4</v>
      </c>
      <c r="AA38" s="125"/>
      <c r="AB38" s="126"/>
      <c r="AC38" s="53">
        <f>SUM(D38:Z38)</f>
        <v>4</v>
      </c>
      <c r="AD38" s="109">
        <v>136.79</v>
      </c>
      <c r="AE38" s="96">
        <f>SUM(AC38:AD38)</f>
        <v>140.79</v>
      </c>
      <c r="AF38" s="107"/>
      <c r="AG38" s="52"/>
      <c r="AH38" s="52"/>
      <c r="AI38" s="52"/>
      <c r="AJ38" s="52"/>
      <c r="AK38" s="52"/>
      <c r="AL38" s="52"/>
      <c r="AM38" s="52">
        <v>4</v>
      </c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3">
        <f>SUM(AF38:BB38)</f>
        <v>4</v>
      </c>
      <c r="BD38" s="109">
        <v>128.97999999999999</v>
      </c>
      <c r="BE38" s="96">
        <f>SUM(BC38:BD38)</f>
        <v>132.97999999999999</v>
      </c>
      <c r="BF38" s="96">
        <f>SUM(AE38)</f>
        <v>140.79</v>
      </c>
      <c r="BG38" s="105">
        <f>SUM(BE38:BF38)</f>
        <v>273.77</v>
      </c>
      <c r="BH38" s="106">
        <v>8</v>
      </c>
    </row>
    <row r="39" spans="1:60" ht="20.100000000000001" customHeight="1" x14ac:dyDescent="0.25">
      <c r="A39" s="186">
        <v>4490</v>
      </c>
      <c r="B39" s="187" t="s">
        <v>130</v>
      </c>
      <c r="C39" s="206" t="s">
        <v>23</v>
      </c>
      <c r="D39" s="61"/>
      <c r="E39" s="57">
        <v>4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>
        <v>4</v>
      </c>
      <c r="U39" s="57"/>
      <c r="V39" s="57"/>
      <c r="W39" s="57"/>
      <c r="X39" s="57"/>
      <c r="Y39" s="57"/>
      <c r="Z39" s="57"/>
      <c r="AA39" s="125"/>
      <c r="AB39" s="126"/>
      <c r="AC39" s="53">
        <f>SUM(D39:Z39)</f>
        <v>8</v>
      </c>
      <c r="AD39" s="74">
        <v>139.24</v>
      </c>
      <c r="AE39" s="96">
        <f>SUM(AC39:AD39)</f>
        <v>147.24</v>
      </c>
      <c r="AF39" s="107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3">
        <f>SUM(AF39:BB39)</f>
        <v>0</v>
      </c>
      <c r="BD39" s="74">
        <v>128.72</v>
      </c>
      <c r="BE39" s="96">
        <f>SUM(BC39:BD39)</f>
        <v>128.72</v>
      </c>
      <c r="BF39" s="96">
        <f>SUM(AE39)</f>
        <v>147.24</v>
      </c>
      <c r="BG39" s="105">
        <f>SUM(BE39:BF39)</f>
        <v>275.96000000000004</v>
      </c>
      <c r="BH39" s="106">
        <v>9</v>
      </c>
    </row>
    <row r="40" spans="1:60" ht="20.100000000000001" customHeight="1" x14ac:dyDescent="0.25">
      <c r="A40" s="186">
        <v>704</v>
      </c>
      <c r="B40" s="187" t="s">
        <v>245</v>
      </c>
      <c r="C40" s="206" t="s">
        <v>12</v>
      </c>
      <c r="D40" s="51"/>
      <c r="E40" s="52"/>
      <c r="F40" s="52"/>
      <c r="G40" s="52"/>
      <c r="H40" s="52"/>
      <c r="I40" s="52"/>
      <c r="J40" s="52"/>
      <c r="K40" s="52">
        <v>4</v>
      </c>
      <c r="L40" s="52"/>
      <c r="M40" s="52"/>
      <c r="N40" s="52"/>
      <c r="O40" s="52"/>
      <c r="P40" s="52"/>
      <c r="Q40" s="52"/>
      <c r="R40" s="52"/>
      <c r="S40" s="52"/>
      <c r="T40" s="52">
        <v>4</v>
      </c>
      <c r="U40" s="52"/>
      <c r="V40" s="52"/>
      <c r="W40" s="52"/>
      <c r="X40" s="52"/>
      <c r="Y40" s="52"/>
      <c r="Z40" s="52"/>
      <c r="AA40" s="107"/>
      <c r="AB40" s="108"/>
      <c r="AC40" s="53">
        <f>SUM(D40:Z40)</f>
        <v>8</v>
      </c>
      <c r="AD40" s="74">
        <v>129.79</v>
      </c>
      <c r="AE40" s="96">
        <f>SUM(AC40:AD40)</f>
        <v>137.79</v>
      </c>
      <c r="AF40" s="107"/>
      <c r="AG40" s="52"/>
      <c r="AH40" s="52"/>
      <c r="AI40" s="52">
        <v>4</v>
      </c>
      <c r="AJ40" s="52"/>
      <c r="AK40" s="52"/>
      <c r="AL40" s="52"/>
      <c r="AM40" s="52"/>
      <c r="AN40" s="52"/>
      <c r="AO40" s="52"/>
      <c r="AP40" s="52"/>
      <c r="AQ40" s="52"/>
      <c r="AR40" s="52">
        <v>4</v>
      </c>
      <c r="AS40" s="52"/>
      <c r="AT40" s="52"/>
      <c r="AU40" s="52"/>
      <c r="AV40" s="52">
        <v>4</v>
      </c>
      <c r="AW40" s="52"/>
      <c r="AX40" s="52"/>
      <c r="AY40" s="52"/>
      <c r="AZ40" s="52"/>
      <c r="BA40" s="52"/>
      <c r="BB40" s="52"/>
      <c r="BC40" s="53">
        <f>SUM(AF40:BB40)</f>
        <v>12</v>
      </c>
      <c r="BD40" s="74">
        <v>127.32</v>
      </c>
      <c r="BE40" s="96">
        <f>SUM(BC40:BD40)</f>
        <v>139.32</v>
      </c>
      <c r="BF40" s="96">
        <f>SUM(AE40)</f>
        <v>137.79</v>
      </c>
      <c r="BG40" s="105">
        <f>SUM(BE40:BF40)</f>
        <v>277.11</v>
      </c>
      <c r="BH40" s="106">
        <v>10</v>
      </c>
    </row>
    <row r="41" spans="1:60" ht="20.100000000000001" customHeight="1" x14ac:dyDescent="0.25">
      <c r="A41" s="207" t="s">
        <v>103</v>
      </c>
      <c r="B41" s="203" t="s">
        <v>43</v>
      </c>
      <c r="C41" s="216" t="s">
        <v>44</v>
      </c>
      <c r="D41" s="51"/>
      <c r="E41" s="52">
        <v>4</v>
      </c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107"/>
      <c r="AB41" s="108"/>
      <c r="AC41" s="53">
        <f>SUM(D41:Z41)</f>
        <v>4</v>
      </c>
      <c r="AD41" s="74">
        <v>139.04</v>
      </c>
      <c r="AE41" s="96">
        <f>SUM(AC41:AD41)</f>
        <v>143.04</v>
      </c>
      <c r="AF41" s="107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3">
        <f>SUM(AF41:BB41)</f>
        <v>0</v>
      </c>
      <c r="BD41" s="74">
        <v>135.80000000000001</v>
      </c>
      <c r="BE41" s="96">
        <f>SUM(BC41:BD41)</f>
        <v>135.80000000000001</v>
      </c>
      <c r="BF41" s="96">
        <f>SUM(AE41)</f>
        <v>143.04</v>
      </c>
      <c r="BG41" s="105">
        <f>SUM(BE41:BF41)</f>
        <v>278.84000000000003</v>
      </c>
      <c r="BH41" s="106">
        <v>11</v>
      </c>
    </row>
    <row r="42" spans="1:60" ht="20.100000000000001" customHeight="1" x14ac:dyDescent="0.25">
      <c r="A42" s="186" t="s">
        <v>108</v>
      </c>
      <c r="B42" s="189" t="s">
        <v>109</v>
      </c>
      <c r="C42" s="201" t="s">
        <v>45</v>
      </c>
      <c r="D42" s="61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125"/>
      <c r="AB42" s="126"/>
      <c r="AC42" s="53">
        <f>SUM(D42:Z42)</f>
        <v>0</v>
      </c>
      <c r="AD42" s="74">
        <v>137.36000000000001</v>
      </c>
      <c r="AE42" s="96">
        <f>SUM(AC42:AD42)</f>
        <v>137.36000000000001</v>
      </c>
      <c r="AF42" s="107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>
        <v>4</v>
      </c>
      <c r="BA42" s="52"/>
      <c r="BB42" s="52">
        <v>4</v>
      </c>
      <c r="BC42" s="53">
        <f>SUM(AF42:BB42)</f>
        <v>8</v>
      </c>
      <c r="BD42" s="74">
        <v>140.01</v>
      </c>
      <c r="BE42" s="96">
        <f>SUM(BC42:BD42)</f>
        <v>148.01</v>
      </c>
      <c r="BF42" s="96">
        <f>SUM(AE42)</f>
        <v>137.36000000000001</v>
      </c>
      <c r="BG42" s="105">
        <f>SUM(BE42:BF42)</f>
        <v>285.37</v>
      </c>
      <c r="BH42" s="106">
        <v>12</v>
      </c>
    </row>
    <row r="43" spans="1:60" ht="20.100000000000001" customHeight="1" x14ac:dyDescent="0.25">
      <c r="A43" s="209">
        <v>5261</v>
      </c>
      <c r="B43" s="210" t="s">
        <v>243</v>
      </c>
      <c r="C43" s="204" t="s">
        <v>244</v>
      </c>
      <c r="D43" s="61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>
        <v>4</v>
      </c>
      <c r="AA43" s="125"/>
      <c r="AB43" s="126"/>
      <c r="AC43" s="53">
        <f>SUM(D43:Z43)</f>
        <v>4</v>
      </c>
      <c r="AD43" s="74">
        <v>141.27000000000001</v>
      </c>
      <c r="AE43" s="96">
        <f>SUM(AC43:AD43)</f>
        <v>145.27000000000001</v>
      </c>
      <c r="AF43" s="107"/>
      <c r="AG43" s="247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3">
        <f>SUM(AF43:BB43)</f>
        <v>0</v>
      </c>
      <c r="BD43" s="74">
        <v>142.57</v>
      </c>
      <c r="BE43" s="96">
        <f>SUM(BC43:BD43)</f>
        <v>142.57</v>
      </c>
      <c r="BF43" s="96">
        <f>SUM(AE43)</f>
        <v>145.27000000000001</v>
      </c>
      <c r="BG43" s="105">
        <f>SUM(BE43:BF43)</f>
        <v>287.84000000000003</v>
      </c>
      <c r="BH43" s="106">
        <v>13</v>
      </c>
    </row>
    <row r="44" spans="1:60" ht="20.100000000000001" customHeight="1" x14ac:dyDescent="0.25">
      <c r="A44" s="186">
        <v>3107</v>
      </c>
      <c r="B44" s="188" t="s">
        <v>10</v>
      </c>
      <c r="C44" s="219" t="s">
        <v>13</v>
      </c>
      <c r="D44" s="61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125"/>
      <c r="AB44" s="126"/>
      <c r="AC44" s="53">
        <f>SUM(D44:Z44)</f>
        <v>0</v>
      </c>
      <c r="AD44" s="74">
        <v>147.6</v>
      </c>
      <c r="AE44" s="96">
        <f>SUM(AC44:AD44)</f>
        <v>147.6</v>
      </c>
      <c r="AF44" s="107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>
        <v>4</v>
      </c>
      <c r="AW44" s="52"/>
      <c r="AX44" s="52"/>
      <c r="AY44" s="52"/>
      <c r="AZ44" s="52"/>
      <c r="BA44" s="52"/>
      <c r="BB44" s="52"/>
      <c r="BC44" s="53">
        <f>SUM(AF44:BB44)</f>
        <v>4</v>
      </c>
      <c r="BD44" s="74">
        <v>136.86000000000001</v>
      </c>
      <c r="BE44" s="96">
        <f>SUM(BC44:BD44)</f>
        <v>140.86000000000001</v>
      </c>
      <c r="BF44" s="96">
        <f>SUM(AE44)</f>
        <v>147.6</v>
      </c>
      <c r="BG44" s="105">
        <f>SUM(BE44:BF44)</f>
        <v>288.46000000000004</v>
      </c>
      <c r="BH44" s="106">
        <v>14</v>
      </c>
    </row>
    <row r="45" spans="1:60" ht="20.100000000000001" customHeight="1" x14ac:dyDescent="0.25">
      <c r="A45" s="186">
        <v>1892</v>
      </c>
      <c r="B45" s="187" t="s">
        <v>229</v>
      </c>
      <c r="C45" s="206" t="s">
        <v>206</v>
      </c>
      <c r="D45" s="61"/>
      <c r="E45" s="57"/>
      <c r="F45" s="57">
        <v>4</v>
      </c>
      <c r="G45" s="57"/>
      <c r="H45" s="57"/>
      <c r="I45" s="57"/>
      <c r="J45" s="57"/>
      <c r="K45" s="57"/>
      <c r="L45" s="57">
        <v>4</v>
      </c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125"/>
      <c r="AB45" s="126"/>
      <c r="AC45" s="53">
        <f>SUM(D45:Z45)</f>
        <v>8</v>
      </c>
      <c r="AD45" s="74">
        <v>134.38999999999999</v>
      </c>
      <c r="AE45" s="96">
        <f>SUM(AC45:AD45)</f>
        <v>142.38999999999999</v>
      </c>
      <c r="AF45" s="107"/>
      <c r="AG45" s="52">
        <v>4</v>
      </c>
      <c r="AH45" s="52"/>
      <c r="AI45" s="52">
        <v>4</v>
      </c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>
        <v>4</v>
      </c>
      <c r="AW45" s="52"/>
      <c r="AX45" s="52"/>
      <c r="AY45" s="52"/>
      <c r="AZ45" s="52"/>
      <c r="BA45" s="52"/>
      <c r="BB45" s="52">
        <v>4</v>
      </c>
      <c r="BC45" s="53">
        <f>SUM(AF45:BB45)</f>
        <v>16</v>
      </c>
      <c r="BD45" s="74">
        <v>131.83000000000001</v>
      </c>
      <c r="BE45" s="96">
        <f>SUM(BC45:BD45)</f>
        <v>147.83000000000001</v>
      </c>
      <c r="BF45" s="96">
        <f>SUM(AE45)</f>
        <v>142.38999999999999</v>
      </c>
      <c r="BG45" s="105">
        <f>SUM(BE45:BF45)</f>
        <v>290.22000000000003</v>
      </c>
      <c r="BH45" s="106">
        <v>15</v>
      </c>
    </row>
    <row r="46" spans="1:60" ht="20.100000000000001" customHeight="1" x14ac:dyDescent="0.25">
      <c r="A46" s="217" t="s">
        <v>230</v>
      </c>
      <c r="B46" s="195" t="s">
        <v>231</v>
      </c>
      <c r="C46" s="196" t="s">
        <v>232</v>
      </c>
      <c r="D46" s="61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125"/>
      <c r="AB46" s="126"/>
      <c r="AC46" s="53">
        <f>SUM(D46:Z46)</f>
        <v>0</v>
      </c>
      <c r="AD46" s="74">
        <v>153</v>
      </c>
      <c r="AE46" s="96">
        <f>SUM(AC46:AD46)</f>
        <v>153</v>
      </c>
      <c r="AF46" s="107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3">
        <f>SUM(AF46:BB46)</f>
        <v>0</v>
      </c>
      <c r="BD46" s="74">
        <v>145.71</v>
      </c>
      <c r="BE46" s="96">
        <f>SUM(BC46:BD46)</f>
        <v>145.71</v>
      </c>
      <c r="BF46" s="96">
        <f>SUM(AE46)</f>
        <v>153</v>
      </c>
      <c r="BG46" s="105">
        <f>SUM(BE46:BF46)</f>
        <v>298.71000000000004</v>
      </c>
      <c r="BH46" s="106">
        <v>16</v>
      </c>
    </row>
    <row r="47" spans="1:60" ht="20.100000000000001" customHeight="1" x14ac:dyDescent="0.25">
      <c r="A47" s="202">
        <v>3444</v>
      </c>
      <c r="B47" s="203" t="s">
        <v>222</v>
      </c>
      <c r="C47" s="204" t="s">
        <v>223</v>
      </c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107"/>
      <c r="AB47" s="108"/>
      <c r="AC47" s="53">
        <f>SUM(D47:Z47)</f>
        <v>0</v>
      </c>
      <c r="AD47" s="74">
        <v>155.56</v>
      </c>
      <c r="AE47" s="96">
        <f>SUM(AC47:AD47)</f>
        <v>155.56</v>
      </c>
      <c r="AF47" s="107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3">
        <f>SUM(AF47:BB47)</f>
        <v>0</v>
      </c>
      <c r="BD47" s="74">
        <v>144.28</v>
      </c>
      <c r="BE47" s="96">
        <f>SUM(BC47:BD47)</f>
        <v>144.28</v>
      </c>
      <c r="BF47" s="96">
        <f>SUM(AE47)</f>
        <v>155.56</v>
      </c>
      <c r="BG47" s="105">
        <f>SUM(BE47:BF47)</f>
        <v>299.84000000000003</v>
      </c>
      <c r="BH47" s="106">
        <v>17</v>
      </c>
    </row>
    <row r="48" spans="1:60" ht="20.100000000000001" customHeight="1" x14ac:dyDescent="0.25">
      <c r="A48" s="186">
        <v>3560</v>
      </c>
      <c r="B48" s="187" t="s">
        <v>14</v>
      </c>
      <c r="C48" s="206" t="s">
        <v>15</v>
      </c>
      <c r="D48" s="61"/>
      <c r="E48" s="57"/>
      <c r="F48" s="57"/>
      <c r="G48" s="57">
        <v>4</v>
      </c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125"/>
      <c r="AB48" s="126"/>
      <c r="AC48" s="53">
        <f>SUM(D48:Z48)</f>
        <v>4</v>
      </c>
      <c r="AD48" s="74">
        <v>154.03</v>
      </c>
      <c r="AE48" s="96">
        <f>SUM(AC48:AD48)</f>
        <v>158.03</v>
      </c>
      <c r="AF48" s="107"/>
      <c r="AG48" s="52"/>
      <c r="AH48" s="52"/>
      <c r="AI48" s="52"/>
      <c r="AJ48" s="52"/>
      <c r="AK48" s="52"/>
      <c r="AL48" s="52"/>
      <c r="AM48" s="52"/>
      <c r="AN48" s="52">
        <v>4</v>
      </c>
      <c r="AO48" s="52"/>
      <c r="AP48" s="52"/>
      <c r="AQ48" s="52"/>
      <c r="AR48" s="52"/>
      <c r="AS48" s="52"/>
      <c r="AT48" s="52"/>
      <c r="AU48" s="52"/>
      <c r="AV48" s="52">
        <v>4</v>
      </c>
      <c r="AW48" s="52"/>
      <c r="AX48" s="52"/>
      <c r="AY48" s="52"/>
      <c r="AZ48" s="52"/>
      <c r="BA48" s="52"/>
      <c r="BB48" s="52"/>
      <c r="BC48" s="53">
        <f>SUM(AF48:BB48)</f>
        <v>8</v>
      </c>
      <c r="BD48" s="74">
        <v>135.44999999999999</v>
      </c>
      <c r="BE48" s="96">
        <f>SUM(BC48:BD48)</f>
        <v>143.44999999999999</v>
      </c>
      <c r="BF48" s="96">
        <f>SUM(AE48)</f>
        <v>158.03</v>
      </c>
      <c r="BG48" s="105">
        <f>SUM(BE48:BF48)</f>
        <v>301.48</v>
      </c>
      <c r="BH48" s="106">
        <v>18</v>
      </c>
    </row>
    <row r="49" spans="1:120" ht="20.100000000000001" customHeight="1" x14ac:dyDescent="0.25">
      <c r="A49" s="186" t="s">
        <v>79</v>
      </c>
      <c r="B49" s="187" t="s">
        <v>11</v>
      </c>
      <c r="C49" s="206" t="s">
        <v>12</v>
      </c>
      <c r="D49" s="61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125"/>
      <c r="AB49" s="126"/>
      <c r="AC49" s="53">
        <f>SUM(D49:Z49)</f>
        <v>0</v>
      </c>
      <c r="AD49" s="74">
        <v>146.5</v>
      </c>
      <c r="AE49" s="96">
        <f>SUM(AC49:AD49)</f>
        <v>146.5</v>
      </c>
      <c r="AF49" s="107"/>
      <c r="AG49" s="52"/>
      <c r="AH49" s="52"/>
      <c r="AI49" s="52"/>
      <c r="AJ49" s="52"/>
      <c r="AK49" s="52"/>
      <c r="AL49" s="52"/>
      <c r="AM49" s="52">
        <v>4</v>
      </c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>
        <v>4</v>
      </c>
      <c r="AZ49" s="52"/>
      <c r="BA49" s="52"/>
      <c r="BB49" s="52"/>
      <c r="BC49" s="53">
        <f>SUM(AF49:BB49)</f>
        <v>8</v>
      </c>
      <c r="BD49" s="74">
        <v>150.81</v>
      </c>
      <c r="BE49" s="96">
        <f>SUM(BC49:BD49)</f>
        <v>158.81</v>
      </c>
      <c r="BF49" s="96">
        <f>SUM(AE49)</f>
        <v>146.5</v>
      </c>
      <c r="BG49" s="105">
        <f>SUM(BE49:BF49)</f>
        <v>305.31</v>
      </c>
      <c r="BH49" s="106">
        <v>19</v>
      </c>
    </row>
    <row r="50" spans="1:120" ht="20.100000000000001" customHeight="1" x14ac:dyDescent="0.25">
      <c r="A50" s="207">
        <v>944</v>
      </c>
      <c r="B50" s="215" t="s">
        <v>30</v>
      </c>
      <c r="C50" s="216" t="s">
        <v>31</v>
      </c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107"/>
      <c r="AB50" s="108"/>
      <c r="AC50" s="53">
        <f>SUM(D50:Z50)</f>
        <v>0</v>
      </c>
      <c r="AD50" s="74">
        <v>148.30000000000001</v>
      </c>
      <c r="AE50" s="96">
        <f>SUM(AC50:AD50)</f>
        <v>148.30000000000001</v>
      </c>
      <c r="AF50" s="107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>
        <v>4</v>
      </c>
      <c r="AS50" s="52"/>
      <c r="AT50" s="52"/>
      <c r="AU50" s="52"/>
      <c r="AV50" s="52">
        <v>4</v>
      </c>
      <c r="AW50" s="52"/>
      <c r="AX50" s="52"/>
      <c r="AY50" s="52"/>
      <c r="AZ50" s="52"/>
      <c r="BA50" s="52"/>
      <c r="BB50" s="52"/>
      <c r="BC50" s="53">
        <f>SUM(AF50:BB50)</f>
        <v>8</v>
      </c>
      <c r="BD50" s="74">
        <v>149.94999999999999</v>
      </c>
      <c r="BE50" s="96">
        <f>SUM(BC50:BD50)</f>
        <v>157.94999999999999</v>
      </c>
      <c r="BF50" s="96">
        <f>SUM(AE50)</f>
        <v>148.30000000000001</v>
      </c>
      <c r="BG50" s="105">
        <f>SUM(BE50:BF50)</f>
        <v>306.25</v>
      </c>
      <c r="BH50" s="106">
        <v>20</v>
      </c>
    </row>
    <row r="51" spans="1:120" ht="20.100000000000001" customHeight="1" x14ac:dyDescent="0.25">
      <c r="A51" s="211">
        <v>4267</v>
      </c>
      <c r="B51" s="198" t="s">
        <v>24</v>
      </c>
      <c r="C51" s="199" t="s">
        <v>25</v>
      </c>
      <c r="D51" s="61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125"/>
      <c r="AB51" s="126"/>
      <c r="AC51" s="53">
        <f>SUM(D51:Z51)</f>
        <v>0</v>
      </c>
      <c r="AD51" s="74">
        <v>156.51</v>
      </c>
      <c r="AE51" s="96">
        <f>SUM(AC51:AD51)</f>
        <v>156.51</v>
      </c>
      <c r="AF51" s="107"/>
      <c r="AG51" s="52"/>
      <c r="AH51" s="52"/>
      <c r="AI51" s="52">
        <v>4</v>
      </c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3">
        <f>SUM(AF51:BB51)</f>
        <v>4</v>
      </c>
      <c r="BD51" s="74">
        <v>148.86000000000001</v>
      </c>
      <c r="BE51" s="96">
        <f>SUM(BC51:BD51)</f>
        <v>152.86000000000001</v>
      </c>
      <c r="BF51" s="96">
        <f>SUM(AE51)</f>
        <v>156.51</v>
      </c>
      <c r="BG51" s="105">
        <f>SUM(BE51:BF51)</f>
        <v>309.37</v>
      </c>
      <c r="BH51" s="106">
        <v>21</v>
      </c>
    </row>
    <row r="52" spans="1:120" ht="20.100000000000001" customHeight="1" x14ac:dyDescent="0.25">
      <c r="A52" s="186" t="s">
        <v>79</v>
      </c>
      <c r="B52" s="187" t="s">
        <v>234</v>
      </c>
      <c r="C52" s="206" t="s">
        <v>90</v>
      </c>
      <c r="D52" s="61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125"/>
      <c r="AB52" s="126"/>
      <c r="AC52" s="53">
        <f>SUM(D52:Z52)</f>
        <v>0</v>
      </c>
      <c r="AD52" s="74">
        <v>160.6</v>
      </c>
      <c r="AE52" s="96">
        <f>SUM(AC52:AD52)</f>
        <v>160.6</v>
      </c>
      <c r="AF52" s="107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3">
        <f>SUM(AF52:BB52)</f>
        <v>0</v>
      </c>
      <c r="BD52" s="74">
        <v>153.03</v>
      </c>
      <c r="BE52" s="96">
        <f>SUM(BC52:BD52)</f>
        <v>153.03</v>
      </c>
      <c r="BF52" s="96">
        <f>SUM(AE52)</f>
        <v>160.6</v>
      </c>
      <c r="BG52" s="105">
        <f>SUM(BE52:BF52)</f>
        <v>313.63</v>
      </c>
      <c r="BH52" s="106">
        <v>22</v>
      </c>
    </row>
    <row r="53" spans="1:120" ht="20.100000000000001" customHeight="1" x14ac:dyDescent="0.25">
      <c r="A53" s="194">
        <v>4939</v>
      </c>
      <c r="B53" s="195" t="s">
        <v>241</v>
      </c>
      <c r="C53" s="196" t="s">
        <v>242</v>
      </c>
      <c r="D53" s="61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125"/>
      <c r="AB53" s="126"/>
      <c r="AC53" s="53">
        <f>SUM(D53:Z53)</f>
        <v>0</v>
      </c>
      <c r="AD53" s="74">
        <v>162.69</v>
      </c>
      <c r="AE53" s="96">
        <f>SUM(AC53:AD53)</f>
        <v>162.69</v>
      </c>
      <c r="AF53" s="107"/>
      <c r="AG53" s="52">
        <v>4</v>
      </c>
      <c r="AH53" s="52"/>
      <c r="AI53" s="52"/>
      <c r="AJ53" s="52"/>
      <c r="AK53" s="52"/>
      <c r="AL53" s="52"/>
      <c r="AM53" s="52">
        <v>4</v>
      </c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3">
        <f>SUM(AF53:BB53)</f>
        <v>8</v>
      </c>
      <c r="BD53" s="74">
        <v>156.51</v>
      </c>
      <c r="BE53" s="96">
        <f>SUM(BC53:BD53)</f>
        <v>164.51</v>
      </c>
      <c r="BF53" s="96">
        <f>SUM(AE53)</f>
        <v>162.69</v>
      </c>
      <c r="BG53" s="105">
        <f>SUM(BE53:BF53)</f>
        <v>327.2</v>
      </c>
      <c r="BH53" s="106">
        <v>23</v>
      </c>
    </row>
    <row r="54" spans="1:120" ht="20.100000000000001" customHeight="1" x14ac:dyDescent="0.25">
      <c r="A54" s="186" t="s">
        <v>226</v>
      </c>
      <c r="B54" s="187" t="s">
        <v>69</v>
      </c>
      <c r="C54" s="206" t="s">
        <v>102</v>
      </c>
      <c r="D54" s="61"/>
      <c r="E54" s="57"/>
      <c r="F54" s="57"/>
      <c r="G54" s="57">
        <v>4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>
        <v>4</v>
      </c>
      <c r="AA54" s="125"/>
      <c r="AB54" s="126"/>
      <c r="AC54" s="53">
        <f>SUM(D54:Z54)</f>
        <v>8</v>
      </c>
      <c r="AD54" s="74">
        <v>162.38999999999999</v>
      </c>
      <c r="AE54" s="96">
        <f>SUM(AC54:AD54)</f>
        <v>170.39</v>
      </c>
      <c r="AF54" s="107"/>
      <c r="AG54" s="52"/>
      <c r="AH54" s="52">
        <v>4</v>
      </c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>
        <v>4</v>
      </c>
      <c r="BC54" s="53">
        <f>SUM(AF54:BB54)</f>
        <v>8</v>
      </c>
      <c r="BD54" s="74">
        <v>149.05000000000001</v>
      </c>
      <c r="BE54" s="96">
        <f>SUM(BC54:BD54)</f>
        <v>157.05000000000001</v>
      </c>
      <c r="BF54" s="96">
        <f>SUM(AE54)</f>
        <v>170.39</v>
      </c>
      <c r="BG54" s="105">
        <f>SUM(BE54:BF54)</f>
        <v>327.44</v>
      </c>
      <c r="BH54" s="106">
        <v>24</v>
      </c>
    </row>
    <row r="55" spans="1:120" ht="20.100000000000001" customHeight="1" x14ac:dyDescent="0.25">
      <c r="A55" s="186" t="s">
        <v>238</v>
      </c>
      <c r="B55" s="187" t="s">
        <v>239</v>
      </c>
      <c r="C55" s="206" t="s">
        <v>240</v>
      </c>
      <c r="D55" s="61"/>
      <c r="E55" s="57"/>
      <c r="F55" s="57"/>
      <c r="G55" s="57"/>
      <c r="H55" s="57"/>
      <c r="I55" s="57"/>
      <c r="J55" s="57"/>
      <c r="K55" s="57">
        <v>4</v>
      </c>
      <c r="L55" s="57"/>
      <c r="M55" s="57"/>
      <c r="N55" s="57"/>
      <c r="O55" s="57"/>
      <c r="P55" s="57"/>
      <c r="Q55" s="57"/>
      <c r="R55" s="57"/>
      <c r="S55" s="57"/>
      <c r="T55" s="57">
        <v>4</v>
      </c>
      <c r="U55" s="57"/>
      <c r="V55" s="57"/>
      <c r="W55" s="57"/>
      <c r="X55" s="57"/>
      <c r="Y55" s="57"/>
      <c r="Z55" s="57">
        <v>4</v>
      </c>
      <c r="AA55" s="125"/>
      <c r="AB55" s="126"/>
      <c r="AC55" s="53">
        <f>SUM(D55:Z55)</f>
        <v>12</v>
      </c>
      <c r="AD55" s="74">
        <v>152.5</v>
      </c>
      <c r="AE55" s="96">
        <f>SUM(AC55:AD55)</f>
        <v>164.5</v>
      </c>
      <c r="AF55" s="107"/>
      <c r="AG55" s="52">
        <v>4</v>
      </c>
      <c r="AH55" s="52"/>
      <c r="AI55" s="52"/>
      <c r="AJ55" s="52"/>
      <c r="AK55" s="52"/>
      <c r="AL55" s="52"/>
      <c r="AM55" s="52"/>
      <c r="AN55" s="52">
        <v>4</v>
      </c>
      <c r="AO55" s="52"/>
      <c r="AP55" s="52"/>
      <c r="AQ55" s="52"/>
      <c r="AR55" s="52"/>
      <c r="AS55" s="52"/>
      <c r="AT55" s="52">
        <v>4</v>
      </c>
      <c r="AU55" s="52"/>
      <c r="AV55" s="52">
        <v>4</v>
      </c>
      <c r="AW55" s="52"/>
      <c r="AX55" s="52"/>
      <c r="AY55" s="52"/>
      <c r="AZ55" s="52"/>
      <c r="BA55" s="52"/>
      <c r="BB55" s="52"/>
      <c r="BC55" s="53">
        <f>SUM(AF55:BB55)</f>
        <v>16</v>
      </c>
      <c r="BD55" s="74">
        <v>151.68</v>
      </c>
      <c r="BE55" s="96">
        <f>SUM(BC55:BD55)</f>
        <v>167.68</v>
      </c>
      <c r="BF55" s="96">
        <f>SUM(AE55)</f>
        <v>164.5</v>
      </c>
      <c r="BG55" s="105">
        <f>SUM(BE55:BF55)</f>
        <v>332.18</v>
      </c>
      <c r="BH55" s="106">
        <v>25</v>
      </c>
    </row>
    <row r="56" spans="1:120" ht="20.100000000000001" customHeight="1" x14ac:dyDescent="0.25">
      <c r="A56" s="186" t="s">
        <v>224</v>
      </c>
      <c r="B56" s="210" t="s">
        <v>225</v>
      </c>
      <c r="C56" s="204" t="s">
        <v>72</v>
      </c>
      <c r="D56" s="61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125"/>
      <c r="AB56" s="126"/>
      <c r="AC56" s="53">
        <f>SUM(D56:Z56)</f>
        <v>0</v>
      </c>
      <c r="AD56" s="74">
        <v>191.09</v>
      </c>
      <c r="AE56" s="96">
        <f>SUM(AC56:AD56)</f>
        <v>191.09</v>
      </c>
      <c r="AF56" s="107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3">
        <f>SUM(AF56:BB56)</f>
        <v>0</v>
      </c>
      <c r="BD56" s="74">
        <v>182.03</v>
      </c>
      <c r="BE56" s="96">
        <f>SUM(BC56:BD56)</f>
        <v>182.03</v>
      </c>
      <c r="BF56" s="96">
        <f>SUM(AE56)</f>
        <v>191.09</v>
      </c>
      <c r="BG56" s="105">
        <f>SUM(BE56:BF56)</f>
        <v>373.12</v>
      </c>
      <c r="BH56" s="106">
        <v>26</v>
      </c>
    </row>
    <row r="57" spans="1:120" ht="20.100000000000001" customHeight="1" x14ac:dyDescent="0.25">
      <c r="A57" s="214">
        <v>714</v>
      </c>
      <c r="B57" s="187" t="s">
        <v>227</v>
      </c>
      <c r="C57" s="206" t="s">
        <v>228</v>
      </c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>
        <v>4</v>
      </c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107"/>
      <c r="AB57" s="108"/>
      <c r="AC57" s="53">
        <f>SUM(D57:Z57)</f>
        <v>4</v>
      </c>
      <c r="AD57" s="74">
        <v>210.66</v>
      </c>
      <c r="AE57" s="96">
        <f>SUM(AC57:AD57)</f>
        <v>214.66</v>
      </c>
      <c r="AF57" s="52">
        <v>5</v>
      </c>
      <c r="AG57" s="125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3">
        <f>SUM(AF57:BB57)</f>
        <v>5</v>
      </c>
      <c r="BD57" s="74">
        <v>185.29</v>
      </c>
      <c r="BE57" s="96">
        <f>SUM(BC57:BD57)</f>
        <v>190.29</v>
      </c>
      <c r="BF57" s="96">
        <f>SUM(AE57)</f>
        <v>214.66</v>
      </c>
      <c r="BG57" s="105">
        <f>SUM(BE57:BF57)</f>
        <v>404.95</v>
      </c>
      <c r="BH57" s="106">
        <v>27</v>
      </c>
    </row>
    <row r="58" spans="1:120" ht="20.100000000000001" customHeight="1" x14ac:dyDescent="0.25">
      <c r="A58" s="211">
        <v>3035</v>
      </c>
      <c r="B58" s="213" t="s">
        <v>82</v>
      </c>
      <c r="C58" s="208" t="s">
        <v>83</v>
      </c>
      <c r="D58" s="61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125"/>
      <c r="AB58" s="126"/>
      <c r="AC58" s="53">
        <f>SUM(D58:Z58)</f>
        <v>0</v>
      </c>
      <c r="AD58" s="74">
        <v>223.14</v>
      </c>
      <c r="AE58" s="96">
        <f>SUM(AC58:AD58)</f>
        <v>223.14</v>
      </c>
      <c r="AF58" s="107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3">
        <f>SUM(AF58:BB58)</f>
        <v>0</v>
      </c>
      <c r="BD58" s="74">
        <v>190.74</v>
      </c>
      <c r="BE58" s="96">
        <f>SUM(BC58:BD58)</f>
        <v>190.74</v>
      </c>
      <c r="BF58" s="96">
        <f>SUM(AE58)</f>
        <v>223.14</v>
      </c>
      <c r="BG58" s="105">
        <f>SUM(BE58:BF58)</f>
        <v>413.88</v>
      </c>
      <c r="BH58" s="106">
        <v>28</v>
      </c>
    </row>
    <row r="59" spans="1:120" ht="20.100000000000001" customHeight="1" thickBot="1" x14ac:dyDescent="0.3">
      <c r="A59" s="230">
        <v>4639</v>
      </c>
      <c r="B59" s="231" t="s">
        <v>36</v>
      </c>
      <c r="C59" s="243" t="s">
        <v>35</v>
      </c>
      <c r="D59" s="58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130"/>
      <c r="AB59" s="145"/>
      <c r="AC59" s="60">
        <f>SUM(D59:Z59)</f>
        <v>0</v>
      </c>
      <c r="AD59" s="75">
        <v>999</v>
      </c>
      <c r="AE59" s="121">
        <f>SUM(AC59:AD59)</f>
        <v>999</v>
      </c>
      <c r="AF59" s="130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60">
        <f>SUM(AF59:BB59)</f>
        <v>0</v>
      </c>
      <c r="BD59" s="75">
        <v>999</v>
      </c>
      <c r="BE59" s="121">
        <f>SUM(BC59:BD59)</f>
        <v>999</v>
      </c>
      <c r="BF59" s="121">
        <f>SUM(AE59)</f>
        <v>999</v>
      </c>
      <c r="BG59" s="122">
        <f>SUM(BE59:BF59)</f>
        <v>1998</v>
      </c>
      <c r="BH59" s="123">
        <v>29</v>
      </c>
    </row>
    <row r="60" spans="1:120" s="7" customFormat="1" ht="33" customHeight="1" thickTop="1" thickBot="1" x14ac:dyDescent="0.3">
      <c r="A60" s="4"/>
      <c r="B60" s="4"/>
      <c r="C60" s="4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27"/>
      <c r="AB60" s="132"/>
      <c r="AC60" s="133"/>
      <c r="AD60" s="133"/>
      <c r="AE60" s="134"/>
      <c r="AF60" s="127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3"/>
      <c r="BD60" s="133"/>
      <c r="BE60" s="134"/>
      <c r="BF60" s="134"/>
      <c r="BG60" s="135"/>
      <c r="BH60" s="13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</row>
    <row r="61" spans="1:120" s="22" customFormat="1" ht="20.100000000000001" customHeight="1" thickTop="1" thickBot="1" x14ac:dyDescent="0.4">
      <c r="A61" s="19"/>
      <c r="B61" s="20" t="s">
        <v>9</v>
      </c>
      <c r="C61" s="20"/>
      <c r="D61" s="137" t="s">
        <v>2</v>
      </c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8"/>
      <c r="AB61" s="138"/>
      <c r="AC61" s="139"/>
      <c r="AD61" s="139"/>
      <c r="AE61" s="140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9"/>
      <c r="BD61" s="139"/>
      <c r="BE61" s="140"/>
      <c r="BF61" s="140"/>
      <c r="BG61" s="141"/>
      <c r="BH61" s="142"/>
    </row>
    <row r="62" spans="1:120" ht="130.5" customHeight="1" thickBot="1" x14ac:dyDescent="0.3">
      <c r="A62" s="95" t="s">
        <v>257</v>
      </c>
      <c r="B62" s="95" t="s">
        <v>258</v>
      </c>
      <c r="C62" s="95" t="s">
        <v>0</v>
      </c>
      <c r="D62" s="87"/>
      <c r="E62" s="87">
        <v>1</v>
      </c>
      <c r="F62" s="87">
        <v>2</v>
      </c>
      <c r="G62" s="87">
        <v>3</v>
      </c>
      <c r="H62" s="87" t="s">
        <v>84</v>
      </c>
      <c r="I62" s="87" t="s">
        <v>85</v>
      </c>
      <c r="J62" s="87" t="s">
        <v>86</v>
      </c>
      <c r="K62" s="87">
        <v>5</v>
      </c>
      <c r="L62" s="87">
        <v>6</v>
      </c>
      <c r="M62" s="87" t="s">
        <v>132</v>
      </c>
      <c r="N62" s="87" t="s">
        <v>133</v>
      </c>
      <c r="O62" s="87" t="s">
        <v>134</v>
      </c>
      <c r="P62" s="87" t="s">
        <v>135</v>
      </c>
      <c r="Q62" s="87" t="s">
        <v>136</v>
      </c>
      <c r="R62" s="87">
        <v>8</v>
      </c>
      <c r="S62" s="87">
        <v>9</v>
      </c>
      <c r="T62" s="87">
        <v>10</v>
      </c>
      <c r="U62" s="87" t="s">
        <v>122</v>
      </c>
      <c r="V62" s="87" t="s">
        <v>119</v>
      </c>
      <c r="W62" s="87" t="s">
        <v>120</v>
      </c>
      <c r="X62" s="87" t="s">
        <v>121</v>
      </c>
      <c r="Y62" s="87" t="s">
        <v>137</v>
      </c>
      <c r="Z62" s="87">
        <v>12</v>
      </c>
      <c r="AA62" s="87" t="s">
        <v>0</v>
      </c>
      <c r="AB62" s="87" t="s">
        <v>1</v>
      </c>
      <c r="AC62" s="93" t="s">
        <v>250</v>
      </c>
      <c r="AD62" s="93" t="s">
        <v>254</v>
      </c>
      <c r="AE62" s="94" t="s">
        <v>255</v>
      </c>
      <c r="AF62" s="92"/>
      <c r="AG62" s="87">
        <v>1</v>
      </c>
      <c r="AH62" s="87">
        <v>2</v>
      </c>
      <c r="AI62" s="87">
        <v>3</v>
      </c>
      <c r="AJ62" s="87" t="s">
        <v>84</v>
      </c>
      <c r="AK62" s="87" t="s">
        <v>85</v>
      </c>
      <c r="AL62" s="87" t="s">
        <v>86</v>
      </c>
      <c r="AM62" s="87">
        <v>5</v>
      </c>
      <c r="AN62" s="87">
        <v>6</v>
      </c>
      <c r="AO62" s="87" t="s">
        <v>132</v>
      </c>
      <c r="AP62" s="87" t="s">
        <v>133</v>
      </c>
      <c r="AQ62" s="87" t="s">
        <v>134</v>
      </c>
      <c r="AR62" s="87" t="s">
        <v>135</v>
      </c>
      <c r="AS62" s="87" t="s">
        <v>136</v>
      </c>
      <c r="AT62" s="87">
        <v>8</v>
      </c>
      <c r="AU62" s="87">
        <v>9</v>
      </c>
      <c r="AV62" s="87">
        <v>10</v>
      </c>
      <c r="AW62" s="87" t="s">
        <v>122</v>
      </c>
      <c r="AX62" s="87" t="s">
        <v>119</v>
      </c>
      <c r="AY62" s="87" t="s">
        <v>120</v>
      </c>
      <c r="AZ62" s="87" t="s">
        <v>121</v>
      </c>
      <c r="BA62" s="87" t="s">
        <v>137</v>
      </c>
      <c r="BB62" s="87">
        <v>12</v>
      </c>
      <c r="BC62" s="88" t="s">
        <v>3</v>
      </c>
      <c r="BD62" s="88" t="s">
        <v>251</v>
      </c>
      <c r="BE62" s="89" t="s">
        <v>256</v>
      </c>
      <c r="BF62" s="89" t="s">
        <v>252</v>
      </c>
      <c r="BG62" s="90" t="s">
        <v>253</v>
      </c>
      <c r="BH62" s="91" t="s">
        <v>249</v>
      </c>
      <c r="BI62" s="6"/>
    </row>
    <row r="63" spans="1:120" ht="20.100000000000001" customHeight="1" thickTop="1" x14ac:dyDescent="0.25">
      <c r="A63" s="220">
        <v>4212</v>
      </c>
      <c r="B63" s="221" t="s">
        <v>50</v>
      </c>
      <c r="C63" s="222" t="s">
        <v>51</v>
      </c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97"/>
      <c r="AB63" s="98"/>
      <c r="AC63" s="50">
        <f>SUM(D63:Z63)</f>
        <v>0</v>
      </c>
      <c r="AD63" s="124">
        <v>135.31</v>
      </c>
      <c r="AE63" s="100">
        <f>SUM(AC63:AD63)</f>
        <v>135.31</v>
      </c>
      <c r="AF63" s="97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50">
        <f>SUM(AF63:BB63)</f>
        <v>0</v>
      </c>
      <c r="BD63" s="124">
        <v>134.43</v>
      </c>
      <c r="BE63" s="100">
        <f>SUM(BC63:BD63)</f>
        <v>134.43</v>
      </c>
      <c r="BF63" s="100">
        <f>SUM(AE63)</f>
        <v>135.31</v>
      </c>
      <c r="BG63" s="101">
        <f>SUM(BE63:BF63)</f>
        <v>269.74</v>
      </c>
      <c r="BH63" s="102">
        <v>1</v>
      </c>
      <c r="BI63" s="18"/>
    </row>
    <row r="64" spans="1:120" ht="20.100000000000001" customHeight="1" x14ac:dyDescent="0.25">
      <c r="A64" s="211">
        <v>546</v>
      </c>
      <c r="B64" s="213" t="s">
        <v>61</v>
      </c>
      <c r="C64" s="208" t="s">
        <v>62</v>
      </c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>
        <v>4</v>
      </c>
      <c r="U64" s="52"/>
      <c r="V64" s="52"/>
      <c r="W64" s="52"/>
      <c r="X64" s="52"/>
      <c r="Y64" s="52"/>
      <c r="Z64" s="52"/>
      <c r="AA64" s="107"/>
      <c r="AB64" s="108"/>
      <c r="AC64" s="53">
        <f>SUM(D64:Z64)</f>
        <v>4</v>
      </c>
      <c r="AD64" s="74">
        <v>138.04</v>
      </c>
      <c r="AE64" s="96">
        <f>SUM(AC64:AD64)</f>
        <v>142.04</v>
      </c>
      <c r="AF64" s="107"/>
      <c r="AG64" s="52">
        <v>4</v>
      </c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3">
        <f>SUM(AF64:BB64)</f>
        <v>4</v>
      </c>
      <c r="BD64" s="74">
        <v>139.53</v>
      </c>
      <c r="BE64" s="96">
        <f>SUM(BC64:BD64)</f>
        <v>143.53</v>
      </c>
      <c r="BF64" s="96">
        <f>SUM(AE64)</f>
        <v>142.04</v>
      </c>
      <c r="BG64" s="105">
        <f>SUM(BE64:BF64)</f>
        <v>285.57</v>
      </c>
      <c r="BH64" s="106">
        <v>2</v>
      </c>
      <c r="BI64" s="18"/>
    </row>
    <row r="65" spans="1:120" ht="20.100000000000001" customHeight="1" x14ac:dyDescent="0.25">
      <c r="A65" s="200">
        <v>4827</v>
      </c>
      <c r="B65" s="189" t="s">
        <v>48</v>
      </c>
      <c r="C65" s="201" t="s">
        <v>49</v>
      </c>
      <c r="D65" s="51"/>
      <c r="E65" s="52">
        <v>4</v>
      </c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107"/>
      <c r="AB65" s="108"/>
      <c r="AC65" s="53">
        <f>SUM(D65:Z65)</f>
        <v>4</v>
      </c>
      <c r="AD65" s="74">
        <v>164.86</v>
      </c>
      <c r="AE65" s="96">
        <f>SUM(AC65:AD65)</f>
        <v>168.86</v>
      </c>
      <c r="AF65" s="107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3">
        <f>SUM(AF65:BB65)</f>
        <v>0</v>
      </c>
      <c r="BD65" s="74">
        <v>148.36000000000001</v>
      </c>
      <c r="BE65" s="96">
        <f>SUM(BC65:BD65)</f>
        <v>148.36000000000001</v>
      </c>
      <c r="BF65" s="96">
        <f>SUM(AE65)</f>
        <v>168.86</v>
      </c>
      <c r="BG65" s="105">
        <f>SUM(BE65:BF65)</f>
        <v>317.22000000000003</v>
      </c>
      <c r="BH65" s="106">
        <v>3</v>
      </c>
    </row>
    <row r="66" spans="1:120" ht="20.100000000000001" customHeight="1" x14ac:dyDescent="0.25">
      <c r="A66" s="186">
        <v>3915</v>
      </c>
      <c r="B66" s="187" t="s">
        <v>220</v>
      </c>
      <c r="C66" s="206" t="s">
        <v>221</v>
      </c>
      <c r="D66" s="51"/>
      <c r="E66" s="52"/>
      <c r="F66" s="52"/>
      <c r="G66" s="52"/>
      <c r="H66" s="52"/>
      <c r="I66" s="52"/>
      <c r="J66" s="52"/>
      <c r="K66" s="52">
        <v>4</v>
      </c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107"/>
      <c r="AB66" s="108"/>
      <c r="AC66" s="53">
        <f>SUM(D66:Z66)</f>
        <v>4</v>
      </c>
      <c r="AD66" s="74">
        <v>152.26</v>
      </c>
      <c r="AE66" s="96">
        <f>SUM(AC66:AD66)</f>
        <v>156.26</v>
      </c>
      <c r="AF66" s="107"/>
      <c r="AG66" s="52">
        <v>4</v>
      </c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>
        <v>4</v>
      </c>
      <c r="AU66" s="52"/>
      <c r="AV66" s="52">
        <v>4</v>
      </c>
      <c r="AW66" s="52"/>
      <c r="AX66" s="52">
        <v>4</v>
      </c>
      <c r="AY66" s="52"/>
      <c r="AZ66" s="52"/>
      <c r="BA66" s="52"/>
      <c r="BB66" s="52">
        <v>4</v>
      </c>
      <c r="BC66" s="53">
        <f>SUM(AF66:BB66)</f>
        <v>20</v>
      </c>
      <c r="BD66" s="74">
        <v>155.97999999999999</v>
      </c>
      <c r="BE66" s="96">
        <f>SUM(BC66:BD66)</f>
        <v>175.98</v>
      </c>
      <c r="BF66" s="96">
        <f>SUM(AE66)</f>
        <v>156.26</v>
      </c>
      <c r="BG66" s="105">
        <f>SUM(BE66:BF66)</f>
        <v>332.24</v>
      </c>
      <c r="BH66" s="106">
        <v>4</v>
      </c>
    </row>
    <row r="67" spans="1:120" ht="20.100000000000001" customHeight="1" x14ac:dyDescent="0.25">
      <c r="A67" s="244">
        <v>905</v>
      </c>
      <c r="B67" s="245" t="s">
        <v>219</v>
      </c>
      <c r="C67" s="246" t="s">
        <v>218</v>
      </c>
      <c r="D67" s="54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>
        <v>4</v>
      </c>
      <c r="S67" s="55"/>
      <c r="T67" s="55"/>
      <c r="U67" s="55"/>
      <c r="V67" s="55"/>
      <c r="W67" s="55"/>
      <c r="X67" s="55"/>
      <c r="Y67" s="55"/>
      <c r="Z67" s="55"/>
      <c r="AA67" s="114"/>
      <c r="AB67" s="115"/>
      <c r="AC67" s="56">
        <f>SUM(D67:Z67)</f>
        <v>4</v>
      </c>
      <c r="AD67" s="117">
        <v>172.45</v>
      </c>
      <c r="AE67" s="116">
        <f>SUM(AC67:AD67)</f>
        <v>176.45</v>
      </c>
      <c r="AF67" s="114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>
        <v>4</v>
      </c>
      <c r="AU67" s="55"/>
      <c r="AV67" s="55"/>
      <c r="AW67" s="55"/>
      <c r="AX67" s="55"/>
      <c r="AY67" s="55"/>
      <c r="AZ67" s="55"/>
      <c r="BA67" s="55"/>
      <c r="BB67" s="55"/>
      <c r="BC67" s="56">
        <f>SUM(AF67:BB67)</f>
        <v>4</v>
      </c>
      <c r="BD67" s="117">
        <v>162.07</v>
      </c>
      <c r="BE67" s="116">
        <f>SUM(BC67:BD67)</f>
        <v>166.07</v>
      </c>
      <c r="BF67" s="116">
        <f>SUM(AE67)</f>
        <v>176.45</v>
      </c>
      <c r="BG67" s="118">
        <f>SUM(BE67:BF67)</f>
        <v>342.52</v>
      </c>
      <c r="BH67" s="106">
        <v>5</v>
      </c>
    </row>
    <row r="68" spans="1:120" ht="20.100000000000001" customHeight="1" x14ac:dyDescent="0.25">
      <c r="A68" s="186" t="s">
        <v>216</v>
      </c>
      <c r="B68" s="189" t="s">
        <v>217</v>
      </c>
      <c r="C68" s="199" t="s">
        <v>218</v>
      </c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107"/>
      <c r="AB68" s="108"/>
      <c r="AC68" s="53">
        <f>SUM(D68:Z68)</f>
        <v>0</v>
      </c>
      <c r="AD68" s="74">
        <v>171.13</v>
      </c>
      <c r="AE68" s="96">
        <f>SUM(AC68:AD68)</f>
        <v>171.13</v>
      </c>
      <c r="AF68" s="107"/>
      <c r="AG68" s="52"/>
      <c r="AH68" s="52"/>
      <c r="AI68" s="52"/>
      <c r="AJ68" s="52"/>
      <c r="AK68" s="52"/>
      <c r="AL68" s="52"/>
      <c r="AM68" s="52"/>
      <c r="AN68" s="52"/>
      <c r="AO68" s="52">
        <v>4</v>
      </c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3">
        <f>SUM(AF68:BB68)</f>
        <v>4</v>
      </c>
      <c r="BD68" s="74">
        <v>168.77</v>
      </c>
      <c r="BE68" s="96">
        <f>SUM(BC68:BD68)</f>
        <v>172.77</v>
      </c>
      <c r="BF68" s="96">
        <f>SUM(AE68)</f>
        <v>171.13</v>
      </c>
      <c r="BG68" s="105">
        <f>SUM(BE68:BF68)</f>
        <v>343.9</v>
      </c>
      <c r="BH68" s="106">
        <v>6</v>
      </c>
    </row>
    <row r="69" spans="1:120" ht="20.100000000000001" customHeight="1" x14ac:dyDescent="0.25">
      <c r="A69" s="211">
        <v>4329</v>
      </c>
      <c r="B69" s="212" t="s">
        <v>46</v>
      </c>
      <c r="C69" s="208" t="s">
        <v>47</v>
      </c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>
        <v>4</v>
      </c>
      <c r="O69" s="52"/>
      <c r="P69" s="52"/>
      <c r="Q69" s="52"/>
      <c r="R69" s="52"/>
      <c r="S69" s="52"/>
      <c r="T69" s="52"/>
      <c r="U69" s="52"/>
      <c r="V69" s="52"/>
      <c r="W69" s="52">
        <v>4</v>
      </c>
      <c r="X69" s="52"/>
      <c r="Y69" s="52"/>
      <c r="Z69" s="52"/>
      <c r="AA69" s="107"/>
      <c r="AB69" s="108"/>
      <c r="AC69" s="53">
        <f>SUM(D69:Z69)</f>
        <v>8</v>
      </c>
      <c r="AD69" s="74">
        <v>173.77</v>
      </c>
      <c r="AE69" s="96">
        <f>SUM(AC69:AD69)</f>
        <v>181.77</v>
      </c>
      <c r="AF69" s="107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3">
        <f>SUM(AF69:BB69)</f>
        <v>0</v>
      </c>
      <c r="BD69" s="74">
        <v>162.24</v>
      </c>
      <c r="BE69" s="96">
        <f>SUM(BC69:BD69)</f>
        <v>162.24</v>
      </c>
      <c r="BF69" s="96">
        <f>SUM(AE69)</f>
        <v>181.77</v>
      </c>
      <c r="BG69" s="105">
        <f>SUM(BE69:BF69)</f>
        <v>344.01</v>
      </c>
      <c r="BH69" s="106">
        <v>7</v>
      </c>
    </row>
    <row r="70" spans="1:120" ht="20.100000000000001" customHeight="1" x14ac:dyDescent="0.25">
      <c r="A70" s="200">
        <v>4827</v>
      </c>
      <c r="B70" s="189" t="s">
        <v>48</v>
      </c>
      <c r="C70" s="201" t="s">
        <v>49</v>
      </c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107"/>
      <c r="AB70" s="108"/>
      <c r="AC70" s="53">
        <f>SUM(D70:Z70)</f>
        <v>0</v>
      </c>
      <c r="AD70" s="109">
        <v>179.96</v>
      </c>
      <c r="AE70" s="96">
        <f>SUM(AC70:AD70)</f>
        <v>179.96</v>
      </c>
      <c r="AF70" s="107"/>
      <c r="AG70" s="52"/>
      <c r="AH70" s="52"/>
      <c r="AI70" s="52"/>
      <c r="AJ70" s="52"/>
      <c r="AK70" s="52"/>
      <c r="AL70" s="52"/>
      <c r="AM70" s="52">
        <v>4</v>
      </c>
      <c r="AN70" s="52"/>
      <c r="AO70" s="52"/>
      <c r="AP70" s="52"/>
      <c r="AQ70" s="52"/>
      <c r="AR70" s="52"/>
      <c r="AS70" s="52"/>
      <c r="AT70" s="52">
        <v>4</v>
      </c>
      <c r="AU70" s="52"/>
      <c r="AV70" s="52"/>
      <c r="AW70" s="52"/>
      <c r="AX70" s="52"/>
      <c r="AY70" s="52"/>
      <c r="AZ70" s="52"/>
      <c r="BA70" s="52"/>
      <c r="BB70" s="52">
        <v>4</v>
      </c>
      <c r="BC70" s="53">
        <f>SUM(AF70:BB70)</f>
        <v>12</v>
      </c>
      <c r="BD70" s="109">
        <v>161.81</v>
      </c>
      <c r="BE70" s="96">
        <f>SUM(BC70:BD70)</f>
        <v>173.81</v>
      </c>
      <c r="BF70" s="96">
        <f>SUM(AE70)</f>
        <v>179.96</v>
      </c>
      <c r="BG70" s="105">
        <f>SUM(BE70:BF70)</f>
        <v>353.77</v>
      </c>
      <c r="BH70" s="106">
        <v>8</v>
      </c>
    </row>
    <row r="71" spans="1:120" ht="20.100000000000001" customHeight="1" x14ac:dyDescent="0.25">
      <c r="A71" s="223" t="s">
        <v>215</v>
      </c>
      <c r="B71" s="198" t="s">
        <v>128</v>
      </c>
      <c r="C71" s="199" t="s">
        <v>129</v>
      </c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>
        <v>4</v>
      </c>
      <c r="Q71" s="52"/>
      <c r="R71" s="52"/>
      <c r="S71" s="52"/>
      <c r="T71" s="52"/>
      <c r="U71" s="52"/>
      <c r="V71" s="52"/>
      <c r="W71" s="52"/>
      <c r="X71" s="52"/>
      <c r="Y71" s="52"/>
      <c r="Z71" s="52">
        <v>4</v>
      </c>
      <c r="AA71" s="107"/>
      <c r="AB71" s="108"/>
      <c r="AC71" s="53">
        <f>SUM(D71:Z71)</f>
        <v>8</v>
      </c>
      <c r="AD71" s="74">
        <v>157.58000000000001</v>
      </c>
      <c r="AE71" s="96">
        <f>SUM(AC71:AD71)</f>
        <v>165.58</v>
      </c>
      <c r="AF71" s="107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>
        <v>4</v>
      </c>
      <c r="AU71" s="52"/>
      <c r="AV71" s="52"/>
      <c r="AW71" s="52"/>
      <c r="AX71" s="52"/>
      <c r="AY71" s="52"/>
      <c r="AZ71" s="52">
        <v>20</v>
      </c>
      <c r="BA71" s="52"/>
      <c r="BB71" s="52"/>
      <c r="BC71" s="53">
        <f>SUM(AF71:BB71)</f>
        <v>24</v>
      </c>
      <c r="BD71" s="74">
        <v>178.42</v>
      </c>
      <c r="BE71" s="96">
        <f>SUM(BC71:BD71)</f>
        <v>202.42</v>
      </c>
      <c r="BF71" s="96">
        <f>SUM(AE71)</f>
        <v>165.58</v>
      </c>
      <c r="BG71" s="105">
        <f>SUM(BE71:BF71)</f>
        <v>368</v>
      </c>
      <c r="BH71" s="106">
        <v>9</v>
      </c>
    </row>
    <row r="72" spans="1:120" ht="20.100000000000001" customHeight="1" thickBot="1" x14ac:dyDescent="0.3">
      <c r="A72" s="190"/>
      <c r="B72" s="224"/>
      <c r="C72" s="225"/>
      <c r="D72" s="58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130"/>
      <c r="AB72" s="145"/>
      <c r="AC72" s="60">
        <f>SUM(D72:Z72)</f>
        <v>0</v>
      </c>
      <c r="AD72" s="75"/>
      <c r="AE72" s="121">
        <f>SUM(AC72:AD72)</f>
        <v>0</v>
      </c>
      <c r="AF72" s="130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60">
        <f t="shared" ref="BC72" si="0">SUM(AF72:BB72)</f>
        <v>0</v>
      </c>
      <c r="BD72" s="75"/>
      <c r="BE72" s="121">
        <f>SUM(BC72:BD72)</f>
        <v>0</v>
      </c>
      <c r="BF72" s="121">
        <f>SUM(AE72)</f>
        <v>0</v>
      </c>
      <c r="BG72" s="122">
        <f>SUM(BE72:BF72)</f>
        <v>0</v>
      </c>
      <c r="BH72" s="123">
        <v>10</v>
      </c>
    </row>
    <row r="73" spans="1:120" s="7" customFormat="1" ht="33" customHeight="1" thickTop="1" thickBot="1" x14ac:dyDescent="0.3">
      <c r="A73" s="12"/>
      <c r="B73" s="11"/>
      <c r="C73" s="1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1"/>
      <c r="Z73" s="131"/>
      <c r="AA73" s="127"/>
      <c r="AB73" s="132"/>
      <c r="AC73" s="133"/>
      <c r="AD73" s="133"/>
      <c r="AE73" s="134"/>
      <c r="AF73" s="127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1"/>
      <c r="AW73" s="131"/>
      <c r="AX73" s="131"/>
      <c r="AY73" s="131"/>
      <c r="AZ73" s="131"/>
      <c r="BA73" s="131"/>
      <c r="BB73" s="131"/>
      <c r="BC73" s="133"/>
      <c r="BD73" s="133"/>
      <c r="BE73" s="134"/>
      <c r="BF73" s="134"/>
      <c r="BG73" s="135"/>
      <c r="BH73" s="13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</row>
    <row r="74" spans="1:120" s="22" customFormat="1" ht="20.100000000000001" customHeight="1" thickTop="1" thickBot="1" x14ac:dyDescent="0.4">
      <c r="A74" s="19"/>
      <c r="B74" s="20" t="s">
        <v>5</v>
      </c>
      <c r="C74" s="20"/>
      <c r="D74" s="137" t="s">
        <v>2</v>
      </c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8"/>
      <c r="AB74" s="138"/>
      <c r="AC74" s="139"/>
      <c r="AD74" s="139"/>
      <c r="AE74" s="140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39"/>
      <c r="BD74" s="139"/>
      <c r="BE74" s="140"/>
      <c r="BF74" s="140"/>
      <c r="BG74" s="141"/>
      <c r="BH74" s="142"/>
    </row>
    <row r="75" spans="1:120" ht="130.5" customHeight="1" thickBot="1" x14ac:dyDescent="0.3">
      <c r="A75" s="95" t="s">
        <v>257</v>
      </c>
      <c r="B75" s="95" t="s">
        <v>258</v>
      </c>
      <c r="C75" s="95" t="s">
        <v>0</v>
      </c>
      <c r="D75" s="87"/>
      <c r="E75" s="87">
        <v>1</v>
      </c>
      <c r="F75" s="87">
        <v>2</v>
      </c>
      <c r="G75" s="87">
        <v>3</v>
      </c>
      <c r="H75" s="87" t="s">
        <v>84</v>
      </c>
      <c r="I75" s="87" t="s">
        <v>85</v>
      </c>
      <c r="J75" s="87" t="s">
        <v>86</v>
      </c>
      <c r="K75" s="87">
        <v>5</v>
      </c>
      <c r="L75" s="87">
        <v>6</v>
      </c>
      <c r="M75" s="87" t="s">
        <v>132</v>
      </c>
      <c r="N75" s="87" t="s">
        <v>133</v>
      </c>
      <c r="O75" s="87" t="s">
        <v>134</v>
      </c>
      <c r="P75" s="87" t="s">
        <v>135</v>
      </c>
      <c r="Q75" s="87" t="s">
        <v>136</v>
      </c>
      <c r="R75" s="87">
        <v>8</v>
      </c>
      <c r="S75" s="87">
        <v>9</v>
      </c>
      <c r="T75" s="87">
        <v>10</v>
      </c>
      <c r="U75" s="87" t="s">
        <v>122</v>
      </c>
      <c r="V75" s="87" t="s">
        <v>119</v>
      </c>
      <c r="W75" s="87" t="s">
        <v>120</v>
      </c>
      <c r="X75" s="87" t="s">
        <v>121</v>
      </c>
      <c r="Y75" s="87" t="s">
        <v>137</v>
      </c>
      <c r="Z75" s="87">
        <v>12</v>
      </c>
      <c r="AA75" s="87" t="s">
        <v>0</v>
      </c>
      <c r="AB75" s="87" t="s">
        <v>1</v>
      </c>
      <c r="AC75" s="93" t="s">
        <v>250</v>
      </c>
      <c r="AD75" s="93" t="s">
        <v>254</v>
      </c>
      <c r="AE75" s="94" t="s">
        <v>255</v>
      </c>
      <c r="AF75" s="92"/>
      <c r="AG75" s="87">
        <v>1</v>
      </c>
      <c r="AH75" s="87">
        <v>2</v>
      </c>
      <c r="AI75" s="87">
        <v>3</v>
      </c>
      <c r="AJ75" s="87" t="s">
        <v>84</v>
      </c>
      <c r="AK75" s="87" t="s">
        <v>85</v>
      </c>
      <c r="AL75" s="87" t="s">
        <v>86</v>
      </c>
      <c r="AM75" s="87">
        <v>5</v>
      </c>
      <c r="AN75" s="87">
        <v>6</v>
      </c>
      <c r="AO75" s="87" t="s">
        <v>132</v>
      </c>
      <c r="AP75" s="87" t="s">
        <v>133</v>
      </c>
      <c r="AQ75" s="87" t="s">
        <v>134</v>
      </c>
      <c r="AR75" s="87" t="s">
        <v>135</v>
      </c>
      <c r="AS75" s="87" t="s">
        <v>136</v>
      </c>
      <c r="AT75" s="87">
        <v>8</v>
      </c>
      <c r="AU75" s="87">
        <v>9</v>
      </c>
      <c r="AV75" s="87">
        <v>10</v>
      </c>
      <c r="AW75" s="87" t="s">
        <v>122</v>
      </c>
      <c r="AX75" s="87" t="s">
        <v>119</v>
      </c>
      <c r="AY75" s="87" t="s">
        <v>120</v>
      </c>
      <c r="AZ75" s="87" t="s">
        <v>121</v>
      </c>
      <c r="BA75" s="87" t="s">
        <v>137</v>
      </c>
      <c r="BB75" s="87">
        <v>12</v>
      </c>
      <c r="BC75" s="88" t="s">
        <v>3</v>
      </c>
      <c r="BD75" s="88" t="s">
        <v>251</v>
      </c>
      <c r="BE75" s="89" t="s">
        <v>256</v>
      </c>
      <c r="BF75" s="89" t="s">
        <v>252</v>
      </c>
      <c r="BG75" s="90" t="s">
        <v>253</v>
      </c>
      <c r="BH75" s="91" t="s">
        <v>249</v>
      </c>
      <c r="BI75" s="6"/>
    </row>
    <row r="76" spans="1:120" ht="20.100000000000001" customHeight="1" thickTop="1" x14ac:dyDescent="0.25">
      <c r="A76" s="220" t="s">
        <v>197</v>
      </c>
      <c r="B76" s="226" t="s">
        <v>198</v>
      </c>
      <c r="C76" s="227" t="s">
        <v>199</v>
      </c>
      <c r="D76" s="48"/>
      <c r="E76" s="49"/>
      <c r="F76" s="49"/>
      <c r="G76" s="49">
        <v>4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97"/>
      <c r="AB76" s="98"/>
      <c r="AC76" s="50">
        <f>SUM(D76:Z76)</f>
        <v>4</v>
      </c>
      <c r="AD76" s="124">
        <v>124.73</v>
      </c>
      <c r="AE76" s="100">
        <f>SUM(AC76:AD76)</f>
        <v>128.73000000000002</v>
      </c>
      <c r="AF76" s="97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>
        <v>4</v>
      </c>
      <c r="BA76" s="49"/>
      <c r="BB76" s="49"/>
      <c r="BC76" s="50">
        <f>SUM(AF76:BB76)</f>
        <v>4</v>
      </c>
      <c r="BD76" s="99">
        <v>120.26</v>
      </c>
      <c r="BE76" s="100">
        <f>SUM(BC76:BD76)</f>
        <v>124.26</v>
      </c>
      <c r="BF76" s="100">
        <f>SUM(AE76)</f>
        <v>128.73000000000002</v>
      </c>
      <c r="BG76" s="101">
        <f>SUM(BE76:BF76)</f>
        <v>252.99</v>
      </c>
      <c r="BH76" s="102">
        <v>1</v>
      </c>
      <c r="BI76" s="18"/>
    </row>
    <row r="77" spans="1:120" ht="20.100000000000001" customHeight="1" x14ac:dyDescent="0.25">
      <c r="A77" s="197">
        <v>74</v>
      </c>
      <c r="B77" s="198" t="s">
        <v>194</v>
      </c>
      <c r="C77" s="199" t="s">
        <v>39</v>
      </c>
      <c r="D77" s="61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125"/>
      <c r="AB77" s="126"/>
      <c r="AC77" s="53">
        <f>SUM(D77:Z77)</f>
        <v>0</v>
      </c>
      <c r="AD77" s="109">
        <v>128.76</v>
      </c>
      <c r="AE77" s="96">
        <f>SUM(AC77:AD77)</f>
        <v>128.76</v>
      </c>
      <c r="AF77" s="107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3">
        <f>SUM(AF77:BB77)</f>
        <v>0</v>
      </c>
      <c r="BD77" s="109">
        <v>125.1</v>
      </c>
      <c r="BE77" s="96">
        <f>SUM(BC77:BD77)</f>
        <v>125.1</v>
      </c>
      <c r="BF77" s="96">
        <f>SUM(AE77)</f>
        <v>128.76</v>
      </c>
      <c r="BG77" s="105">
        <f>SUM(BE77:BF77)</f>
        <v>253.85999999999999</v>
      </c>
      <c r="BH77" s="106">
        <v>2</v>
      </c>
      <c r="BI77" s="18"/>
    </row>
    <row r="78" spans="1:120" ht="20.100000000000001" customHeight="1" x14ac:dyDescent="0.25">
      <c r="A78" s="228" t="s">
        <v>96</v>
      </c>
      <c r="B78" s="229" t="s">
        <v>97</v>
      </c>
      <c r="C78" s="208" t="s">
        <v>98</v>
      </c>
      <c r="D78" s="61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125"/>
      <c r="AB78" s="126"/>
      <c r="AC78" s="53">
        <f>SUM(D78:Z78)</f>
        <v>0</v>
      </c>
      <c r="AD78" s="109">
        <v>128.32</v>
      </c>
      <c r="AE78" s="96">
        <f>SUM(AC78:AD78)</f>
        <v>128.32</v>
      </c>
      <c r="AF78" s="107"/>
      <c r="AG78" s="52">
        <v>4</v>
      </c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3">
        <f>SUM(AF78:BB78)</f>
        <v>4</v>
      </c>
      <c r="BD78" s="109">
        <v>122.54</v>
      </c>
      <c r="BE78" s="96">
        <f>SUM(BC78:BD78)</f>
        <v>126.54</v>
      </c>
      <c r="BF78" s="96">
        <f>SUM(AE78)</f>
        <v>128.32</v>
      </c>
      <c r="BG78" s="105">
        <f>SUM(BE78:BF78)</f>
        <v>254.86</v>
      </c>
      <c r="BH78" s="106">
        <v>3</v>
      </c>
      <c r="BI78" s="18"/>
    </row>
    <row r="79" spans="1:120" ht="20.100000000000001" customHeight="1" x14ac:dyDescent="0.25">
      <c r="A79" s="186">
        <v>3845</v>
      </c>
      <c r="B79" s="205" t="s">
        <v>209</v>
      </c>
      <c r="C79" s="206" t="s">
        <v>210</v>
      </c>
      <c r="D79" s="73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>
        <v>4</v>
      </c>
      <c r="AA79" s="150"/>
      <c r="AB79" s="156"/>
      <c r="AC79" s="66">
        <f>SUM(D79:Z79)</f>
        <v>4</v>
      </c>
      <c r="AD79" s="148">
        <v>126.63</v>
      </c>
      <c r="AE79" s="149">
        <f>SUM(AC79:AD79)</f>
        <v>130.63</v>
      </c>
      <c r="AF79" s="150"/>
      <c r="AG79" s="67">
        <v>4</v>
      </c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53">
        <f>SUM(AF79:BB79)</f>
        <v>4</v>
      </c>
      <c r="BD79" s="109">
        <v>124.96</v>
      </c>
      <c r="BE79" s="149">
        <f>SUM(BC79:BD79)</f>
        <v>128.95999999999998</v>
      </c>
      <c r="BF79" s="149">
        <f>SUM(AE79)</f>
        <v>130.63</v>
      </c>
      <c r="BG79" s="151">
        <f>SUM(BE79:BF79)</f>
        <v>259.58999999999997</v>
      </c>
      <c r="BH79" s="106">
        <v>4</v>
      </c>
      <c r="BI79" s="18"/>
    </row>
    <row r="80" spans="1:120" ht="20.100000000000001" customHeight="1" x14ac:dyDescent="0.25">
      <c r="A80" s="211">
        <v>4020</v>
      </c>
      <c r="B80" s="213" t="s">
        <v>89</v>
      </c>
      <c r="C80" s="208" t="s">
        <v>42</v>
      </c>
      <c r="D80" s="51"/>
      <c r="E80" s="52"/>
      <c r="F80" s="52"/>
      <c r="G80" s="52"/>
      <c r="H80" s="52"/>
      <c r="I80" s="52"/>
      <c r="J80" s="52"/>
      <c r="K80" s="52">
        <v>4</v>
      </c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107"/>
      <c r="AB80" s="108"/>
      <c r="AC80" s="53">
        <f>SUM(D80:Z80)</f>
        <v>4</v>
      </c>
      <c r="AD80" s="74">
        <v>129.05000000000001</v>
      </c>
      <c r="AE80" s="96">
        <f>SUM(AC80:AD80)</f>
        <v>133.05000000000001</v>
      </c>
      <c r="AF80" s="107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3">
        <f>SUM(AF80:BB80)</f>
        <v>0</v>
      </c>
      <c r="BD80" s="109">
        <v>127.41</v>
      </c>
      <c r="BE80" s="96">
        <f>SUM(BC80:BD80)</f>
        <v>127.41</v>
      </c>
      <c r="BF80" s="96">
        <f>SUM(AE80)</f>
        <v>133.05000000000001</v>
      </c>
      <c r="BG80" s="105">
        <f>SUM(BE80:BF80)</f>
        <v>260.46000000000004</v>
      </c>
      <c r="BH80" s="106">
        <v>5</v>
      </c>
      <c r="BI80" s="18"/>
    </row>
    <row r="81" spans="1:60" ht="20.100000000000001" customHeight="1" x14ac:dyDescent="0.25">
      <c r="A81" s="200">
        <v>4395</v>
      </c>
      <c r="B81" s="189" t="s">
        <v>26</v>
      </c>
      <c r="C81" s="201" t="s">
        <v>141</v>
      </c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>
        <v>4</v>
      </c>
      <c r="S81" s="52"/>
      <c r="T81" s="52"/>
      <c r="U81" s="52"/>
      <c r="V81" s="52"/>
      <c r="W81" s="52"/>
      <c r="X81" s="52"/>
      <c r="Y81" s="52"/>
      <c r="Z81" s="52"/>
      <c r="AA81" s="107"/>
      <c r="AB81" s="108"/>
      <c r="AC81" s="53">
        <f>SUM(D81:Z81)</f>
        <v>4</v>
      </c>
      <c r="AD81" s="74">
        <v>129.04</v>
      </c>
      <c r="AE81" s="96">
        <f>SUM(AC81:AD81)</f>
        <v>133.04</v>
      </c>
      <c r="AF81" s="107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>
        <v>4</v>
      </c>
      <c r="AT81" s="52"/>
      <c r="AU81" s="52"/>
      <c r="AV81" s="52"/>
      <c r="AW81" s="52"/>
      <c r="AX81" s="52"/>
      <c r="AY81" s="52"/>
      <c r="AZ81" s="52"/>
      <c r="BA81" s="52"/>
      <c r="BB81" s="52"/>
      <c r="BC81" s="53">
        <f>SUM(AF81:BB81)</f>
        <v>4</v>
      </c>
      <c r="BD81" s="109">
        <v>125.41</v>
      </c>
      <c r="BE81" s="96">
        <f>SUM(BC81:BD81)</f>
        <v>129.41</v>
      </c>
      <c r="BF81" s="96">
        <f>SUM(AE81)</f>
        <v>133.04</v>
      </c>
      <c r="BG81" s="105">
        <f>SUM(BE81:BF81)</f>
        <v>262.45</v>
      </c>
      <c r="BH81" s="106">
        <v>6</v>
      </c>
    </row>
    <row r="82" spans="1:60" ht="20.100000000000001" customHeight="1" x14ac:dyDescent="0.25">
      <c r="A82" s="200">
        <v>4479</v>
      </c>
      <c r="B82" s="189" t="s">
        <v>204</v>
      </c>
      <c r="C82" s="201" t="s">
        <v>16</v>
      </c>
      <c r="D82" s="61"/>
      <c r="E82" s="57"/>
      <c r="F82" s="57"/>
      <c r="G82" s="57"/>
      <c r="H82" s="57"/>
      <c r="I82" s="57"/>
      <c r="J82" s="57"/>
      <c r="K82" s="57">
        <v>4</v>
      </c>
      <c r="L82" s="57"/>
      <c r="M82" s="57">
        <v>4</v>
      </c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125"/>
      <c r="AB82" s="126"/>
      <c r="AC82" s="53">
        <f>SUM(D82:Z82)</f>
        <v>8</v>
      </c>
      <c r="AD82" s="74">
        <v>127.78</v>
      </c>
      <c r="AE82" s="96">
        <f>SUM(AC82:AD82)</f>
        <v>135.78</v>
      </c>
      <c r="AF82" s="107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3">
        <f>SUM(AF82:BB82)</f>
        <v>0</v>
      </c>
      <c r="BD82" s="109">
        <v>131.04</v>
      </c>
      <c r="BE82" s="96">
        <f>SUM(BC82:BD82)</f>
        <v>131.04</v>
      </c>
      <c r="BF82" s="96">
        <f>SUM(AE82)</f>
        <v>135.78</v>
      </c>
      <c r="BG82" s="105">
        <f>SUM(BE82:BF82)</f>
        <v>266.82</v>
      </c>
      <c r="BH82" s="106">
        <v>7</v>
      </c>
    </row>
    <row r="83" spans="1:60" ht="20.100000000000001" customHeight="1" x14ac:dyDescent="0.25">
      <c r="A83" s="197">
        <v>873</v>
      </c>
      <c r="B83" s="198" t="s">
        <v>211</v>
      </c>
      <c r="C83" s="199" t="s">
        <v>212</v>
      </c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107"/>
      <c r="AB83" s="108"/>
      <c r="AC83" s="53">
        <f>SUM(D83:Z83)</f>
        <v>0</v>
      </c>
      <c r="AD83" s="74">
        <v>136.82</v>
      </c>
      <c r="AE83" s="96">
        <f>SUM(AC83:AD83)</f>
        <v>136.82</v>
      </c>
      <c r="AF83" s="107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3">
        <f>SUM(AF83:BB83)</f>
        <v>0</v>
      </c>
      <c r="BD83" s="109">
        <v>136.26</v>
      </c>
      <c r="BE83" s="96">
        <f>SUM(BC83:BD83)</f>
        <v>136.26</v>
      </c>
      <c r="BF83" s="96">
        <f>SUM(AE83)</f>
        <v>136.82</v>
      </c>
      <c r="BG83" s="105">
        <f>SUM(BE83:BF83)</f>
        <v>273.08</v>
      </c>
      <c r="BH83" s="106">
        <v>8</v>
      </c>
    </row>
    <row r="84" spans="1:60" ht="20.100000000000001" customHeight="1" x14ac:dyDescent="0.25">
      <c r="A84" s="186">
        <v>1689</v>
      </c>
      <c r="B84" s="187" t="s">
        <v>54</v>
      </c>
      <c r="C84" s="206" t="s">
        <v>115</v>
      </c>
      <c r="D84" s="61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125"/>
      <c r="AB84" s="126"/>
      <c r="AC84" s="53">
        <f>SUM(D84:Z84)</f>
        <v>0</v>
      </c>
      <c r="AD84" s="74">
        <v>142.07</v>
      </c>
      <c r="AE84" s="96">
        <f>SUM(AC84:AD84)</f>
        <v>142.07</v>
      </c>
      <c r="AF84" s="107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>
        <v>4</v>
      </c>
      <c r="AU84" s="52"/>
      <c r="AV84" s="52"/>
      <c r="AW84" s="52"/>
      <c r="AX84" s="52">
        <v>4</v>
      </c>
      <c r="AY84" s="52"/>
      <c r="AZ84" s="52"/>
      <c r="BA84" s="52"/>
      <c r="BB84" s="52"/>
      <c r="BC84" s="53">
        <f>SUM(AF84:BB84)</f>
        <v>8</v>
      </c>
      <c r="BD84" s="74">
        <v>137.74</v>
      </c>
      <c r="BE84" s="96">
        <f>SUM(BC84:BD84)</f>
        <v>145.74</v>
      </c>
      <c r="BF84" s="96">
        <f>SUM(AE84)</f>
        <v>142.07</v>
      </c>
      <c r="BG84" s="105">
        <f>SUM(BE84:BF84)</f>
        <v>287.81</v>
      </c>
      <c r="BH84" s="106">
        <v>9</v>
      </c>
    </row>
    <row r="85" spans="1:60" ht="20.100000000000001" customHeight="1" x14ac:dyDescent="0.25">
      <c r="A85" s="211" t="s">
        <v>92</v>
      </c>
      <c r="B85" s="198" t="s">
        <v>20</v>
      </c>
      <c r="C85" s="199" t="s">
        <v>16</v>
      </c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107"/>
      <c r="AB85" s="108"/>
      <c r="AC85" s="53">
        <f>SUM(D85:Z85)</f>
        <v>0</v>
      </c>
      <c r="AD85" s="74">
        <v>131.44999999999999</v>
      </c>
      <c r="AE85" s="96">
        <f>SUM(AC85:AD85)</f>
        <v>131.44999999999999</v>
      </c>
      <c r="AF85" s="107"/>
      <c r="AG85" s="52"/>
      <c r="AH85" s="52"/>
      <c r="AI85" s="52"/>
      <c r="AJ85" s="52"/>
      <c r="AK85" s="52"/>
      <c r="AL85" s="52"/>
      <c r="AM85" s="52"/>
      <c r="AN85" s="52"/>
      <c r="AO85" s="52"/>
      <c r="AP85" s="52">
        <v>20</v>
      </c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3">
        <f>SUM(AF85:BB85)</f>
        <v>20</v>
      </c>
      <c r="BD85" s="109">
        <v>137.69</v>
      </c>
      <c r="BE85" s="96">
        <f>SUM(BC85:BD85)</f>
        <v>157.69</v>
      </c>
      <c r="BF85" s="96">
        <f>SUM(AE85)</f>
        <v>131.44999999999999</v>
      </c>
      <c r="BG85" s="105">
        <f>SUM(BE85:BF85)</f>
        <v>289.14</v>
      </c>
      <c r="BH85" s="106">
        <v>10</v>
      </c>
    </row>
    <row r="86" spans="1:60" ht="20.100000000000001" customHeight="1" x14ac:dyDescent="0.25">
      <c r="A86" s="186">
        <v>420</v>
      </c>
      <c r="B86" s="187" t="s">
        <v>259</v>
      </c>
      <c r="C86" s="206" t="s">
        <v>260</v>
      </c>
      <c r="D86" s="61"/>
      <c r="E86" s="57"/>
      <c r="F86" s="57"/>
      <c r="G86" s="57"/>
      <c r="H86" s="57"/>
      <c r="I86" s="57"/>
      <c r="J86" s="57"/>
      <c r="K86" s="57"/>
      <c r="L86" s="57">
        <v>4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125"/>
      <c r="AB86" s="126"/>
      <c r="AC86" s="53">
        <f>SUM(D86:Z86)</f>
        <v>4</v>
      </c>
      <c r="AD86" s="74">
        <v>147.96</v>
      </c>
      <c r="AE86" s="96">
        <f>SUM(AC86:AD86)</f>
        <v>151.96</v>
      </c>
      <c r="AF86" s="107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3">
        <v>0</v>
      </c>
      <c r="BD86" s="74">
        <v>140.58000000000001</v>
      </c>
      <c r="BE86" s="96">
        <f>SUM(BC86:BD86)</f>
        <v>140.58000000000001</v>
      </c>
      <c r="BF86" s="96">
        <f>SUM(AE86)</f>
        <v>151.96</v>
      </c>
      <c r="BG86" s="105">
        <f>SUM(BE86:BF86)</f>
        <v>292.54000000000002</v>
      </c>
      <c r="BH86" s="106">
        <v>11</v>
      </c>
    </row>
    <row r="87" spans="1:60" ht="20.100000000000001" customHeight="1" x14ac:dyDescent="0.25">
      <c r="A87" s="211" t="s">
        <v>99</v>
      </c>
      <c r="B87" s="212" t="s">
        <v>100</v>
      </c>
      <c r="C87" s="208" t="s">
        <v>101</v>
      </c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107"/>
      <c r="AB87" s="108"/>
      <c r="AC87" s="53">
        <f>SUM(D87:Z87)</f>
        <v>0</v>
      </c>
      <c r="AD87" s="74">
        <v>141.19999999999999</v>
      </c>
      <c r="AE87" s="96">
        <f>SUM(AC87:AD87)</f>
        <v>141.19999999999999</v>
      </c>
      <c r="AF87" s="107"/>
      <c r="AG87" s="52">
        <v>4</v>
      </c>
      <c r="AH87" s="52"/>
      <c r="AI87" s="52">
        <v>4</v>
      </c>
      <c r="AJ87" s="52"/>
      <c r="AK87" s="52"/>
      <c r="AL87" s="52"/>
      <c r="AM87" s="52">
        <v>4</v>
      </c>
      <c r="AN87" s="52"/>
      <c r="AO87" s="52"/>
      <c r="AP87" s="52"/>
      <c r="AQ87" s="52"/>
      <c r="AR87" s="52"/>
      <c r="AS87" s="52"/>
      <c r="AT87" s="52"/>
      <c r="AU87" s="52"/>
      <c r="AV87" s="52">
        <v>4</v>
      </c>
      <c r="AW87" s="52"/>
      <c r="AX87" s="52"/>
      <c r="AY87" s="52"/>
      <c r="AZ87" s="52"/>
      <c r="BA87" s="52"/>
      <c r="BB87" s="52"/>
      <c r="BC87" s="53">
        <f>SUM(AF87:BB87)</f>
        <v>16</v>
      </c>
      <c r="BD87" s="109">
        <v>135.6</v>
      </c>
      <c r="BE87" s="96">
        <f>SUM(BC87:BD87)</f>
        <v>151.6</v>
      </c>
      <c r="BF87" s="96">
        <f>SUM(AE87)</f>
        <v>141.19999999999999</v>
      </c>
      <c r="BG87" s="105">
        <f>SUM(BE87:BF87)</f>
        <v>292.79999999999995</v>
      </c>
      <c r="BH87" s="106">
        <v>12</v>
      </c>
    </row>
    <row r="88" spans="1:60" ht="20.100000000000001" customHeight="1" x14ac:dyDescent="0.25">
      <c r="A88" s="186">
        <v>3626</v>
      </c>
      <c r="B88" s="187" t="s">
        <v>87</v>
      </c>
      <c r="C88" s="206" t="s">
        <v>68</v>
      </c>
      <c r="D88" s="61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125"/>
      <c r="AB88" s="126"/>
      <c r="AC88" s="53">
        <f>SUM(D88:Z88)</f>
        <v>0</v>
      </c>
      <c r="AD88" s="74">
        <v>152.05000000000001</v>
      </c>
      <c r="AE88" s="96">
        <f>SUM(AC88:AD88)</f>
        <v>152.05000000000001</v>
      </c>
      <c r="AF88" s="107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3">
        <f>SUM(AF88:BB88)</f>
        <v>0</v>
      </c>
      <c r="BD88" s="109">
        <v>142.65</v>
      </c>
      <c r="BE88" s="96">
        <f>SUM(BC88:BD88)</f>
        <v>142.65</v>
      </c>
      <c r="BF88" s="96">
        <f>SUM(AE88)</f>
        <v>152.05000000000001</v>
      </c>
      <c r="BG88" s="105">
        <f>SUM(BE88:BF88)</f>
        <v>294.70000000000005</v>
      </c>
      <c r="BH88" s="106">
        <v>13</v>
      </c>
    </row>
    <row r="89" spans="1:60" ht="20.100000000000001" customHeight="1" x14ac:dyDescent="0.25">
      <c r="A89" s="197">
        <v>3805</v>
      </c>
      <c r="B89" s="198" t="s">
        <v>205</v>
      </c>
      <c r="C89" s="199" t="s">
        <v>206</v>
      </c>
      <c r="D89" s="61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25"/>
      <c r="AB89" s="126"/>
      <c r="AC89" s="53">
        <f>SUM(D89:Z89)</f>
        <v>0</v>
      </c>
      <c r="AD89" s="74">
        <v>147.11000000000001</v>
      </c>
      <c r="AE89" s="96">
        <f>SUM(AC89:AD89)</f>
        <v>147.11000000000001</v>
      </c>
      <c r="AF89" s="107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3">
        <f>SUM(AF89:BB89)</f>
        <v>0</v>
      </c>
      <c r="BD89" s="109">
        <v>150.29</v>
      </c>
      <c r="BE89" s="96">
        <f>SUM(BC89:BD89)</f>
        <v>150.29</v>
      </c>
      <c r="BF89" s="96">
        <f>SUM(AE89)</f>
        <v>147.11000000000001</v>
      </c>
      <c r="BG89" s="105">
        <f>SUM(BE89:BF89)</f>
        <v>297.39999999999998</v>
      </c>
      <c r="BH89" s="106">
        <v>14</v>
      </c>
    </row>
    <row r="90" spans="1:60" ht="20.100000000000001" customHeight="1" x14ac:dyDescent="0.25">
      <c r="A90" s="200">
        <v>1811</v>
      </c>
      <c r="B90" s="189" t="s">
        <v>19</v>
      </c>
      <c r="C90" s="201" t="s">
        <v>12</v>
      </c>
      <c r="D90" s="61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125"/>
      <c r="AB90" s="126"/>
      <c r="AC90" s="53">
        <f>SUM(D90:Z90)</f>
        <v>0</v>
      </c>
      <c r="AD90" s="74">
        <v>152.51</v>
      </c>
      <c r="AE90" s="96">
        <f>SUM(AC90:AD90)</f>
        <v>152.51</v>
      </c>
      <c r="AF90" s="107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3">
        <f>SUM(AF90:BB90)</f>
        <v>0</v>
      </c>
      <c r="BD90" s="109">
        <v>145.55000000000001</v>
      </c>
      <c r="BE90" s="96">
        <f>SUM(BC90:BD90)</f>
        <v>145.55000000000001</v>
      </c>
      <c r="BF90" s="96">
        <f>SUM(AE90)</f>
        <v>152.51</v>
      </c>
      <c r="BG90" s="105">
        <f>SUM(BE90:BF90)</f>
        <v>298.06</v>
      </c>
      <c r="BH90" s="106">
        <v>15</v>
      </c>
    </row>
    <row r="91" spans="1:60" ht="20.100000000000001" customHeight="1" x14ac:dyDescent="0.25">
      <c r="A91" s="197">
        <v>4962</v>
      </c>
      <c r="B91" s="198" t="s">
        <v>123</v>
      </c>
      <c r="C91" s="199" t="s">
        <v>34</v>
      </c>
      <c r="D91" s="61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125"/>
      <c r="AB91" s="126"/>
      <c r="AC91" s="53">
        <f>SUM(D91:Z91)</f>
        <v>0</v>
      </c>
      <c r="AD91" s="74">
        <v>146.22999999999999</v>
      </c>
      <c r="AE91" s="96">
        <f>SUM(AC91:AD91)</f>
        <v>146.22999999999999</v>
      </c>
      <c r="AF91" s="107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>
        <v>4</v>
      </c>
      <c r="AU91" s="52"/>
      <c r="AV91" s="52"/>
      <c r="AW91" s="52"/>
      <c r="AX91" s="52"/>
      <c r="AY91" s="52"/>
      <c r="AZ91" s="52"/>
      <c r="BA91" s="52"/>
      <c r="BB91" s="52"/>
      <c r="BC91" s="53">
        <f>SUM(AF91:BB91)</f>
        <v>4</v>
      </c>
      <c r="BD91" s="109">
        <v>147.87</v>
      </c>
      <c r="BE91" s="96">
        <f>SUM(BC91:BD91)</f>
        <v>151.87</v>
      </c>
      <c r="BF91" s="96">
        <f>SUM(AE91)</f>
        <v>146.22999999999999</v>
      </c>
      <c r="BG91" s="105">
        <f>SUM(BE91:BF91)</f>
        <v>298.10000000000002</v>
      </c>
      <c r="BH91" s="106">
        <v>16</v>
      </c>
    </row>
    <row r="92" spans="1:60" ht="20.100000000000001" customHeight="1" x14ac:dyDescent="0.25">
      <c r="A92" s="211">
        <v>4791</v>
      </c>
      <c r="B92" s="198" t="s">
        <v>202</v>
      </c>
      <c r="C92" s="199" t="s">
        <v>203</v>
      </c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114"/>
      <c r="AB92" s="115"/>
      <c r="AC92" s="53">
        <f>SUM(D92:Z92)</f>
        <v>0</v>
      </c>
      <c r="AD92" s="74">
        <v>154.36000000000001</v>
      </c>
      <c r="AE92" s="96">
        <f>SUM(AC92:AD92)</f>
        <v>154.36000000000001</v>
      </c>
      <c r="AF92" s="114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3">
        <f>SUM(AF92:BB92)</f>
        <v>0</v>
      </c>
      <c r="BD92" s="109">
        <v>145.16999999999999</v>
      </c>
      <c r="BE92" s="96">
        <f>SUM(BC92:BD92)</f>
        <v>145.16999999999999</v>
      </c>
      <c r="BF92" s="96">
        <f>SUM(AE92)</f>
        <v>154.36000000000001</v>
      </c>
      <c r="BG92" s="105">
        <f>SUM(BE92:BF92)</f>
        <v>299.52999999999997</v>
      </c>
      <c r="BH92" s="106">
        <v>17</v>
      </c>
    </row>
    <row r="93" spans="1:60" ht="20.100000000000001" customHeight="1" x14ac:dyDescent="0.25">
      <c r="A93" s="186">
        <v>2065</v>
      </c>
      <c r="B93" s="187" t="s">
        <v>94</v>
      </c>
      <c r="C93" s="206" t="s">
        <v>68</v>
      </c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107"/>
      <c r="AB93" s="108"/>
      <c r="AC93" s="53">
        <f>SUM(D93:Z93)</f>
        <v>0</v>
      </c>
      <c r="AD93" s="74">
        <v>157.54</v>
      </c>
      <c r="AE93" s="96">
        <f>SUM(AC93:AD93)</f>
        <v>157.54</v>
      </c>
      <c r="AF93" s="107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>
        <v>4</v>
      </c>
      <c r="BC93" s="53">
        <f>SUM(AF93:BB93)</f>
        <v>4</v>
      </c>
      <c r="BD93" s="109">
        <v>141.43</v>
      </c>
      <c r="BE93" s="96">
        <f>SUM(BC93:BD93)</f>
        <v>145.43</v>
      </c>
      <c r="BF93" s="96">
        <f>SUM(AE93)</f>
        <v>157.54</v>
      </c>
      <c r="BG93" s="105">
        <f>SUM(BE93:BF93)</f>
        <v>302.97000000000003</v>
      </c>
      <c r="BH93" s="106">
        <v>18</v>
      </c>
    </row>
    <row r="94" spans="1:60" ht="20.100000000000001" customHeight="1" x14ac:dyDescent="0.25">
      <c r="A94" s="186">
        <v>310</v>
      </c>
      <c r="B94" s="187" t="s">
        <v>27</v>
      </c>
      <c r="C94" s="206" t="s">
        <v>28</v>
      </c>
      <c r="D94" s="51"/>
      <c r="E94" s="52">
        <v>4</v>
      </c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>
        <v>4</v>
      </c>
      <c r="S94" s="52"/>
      <c r="T94" s="52"/>
      <c r="U94" s="52"/>
      <c r="V94" s="52"/>
      <c r="W94" s="52"/>
      <c r="X94" s="52"/>
      <c r="Y94" s="52"/>
      <c r="Z94" s="52"/>
      <c r="AA94" s="107"/>
      <c r="AB94" s="108"/>
      <c r="AC94" s="53">
        <f>SUM(D94:Z94)</f>
        <v>8</v>
      </c>
      <c r="AD94" s="74">
        <v>148.91</v>
      </c>
      <c r="AE94" s="96">
        <f>SUM(AC94:AD94)</f>
        <v>156.91</v>
      </c>
      <c r="AF94" s="107"/>
      <c r="AG94" s="52"/>
      <c r="AH94" s="52"/>
      <c r="AI94" s="52"/>
      <c r="AJ94" s="52"/>
      <c r="AK94" s="52"/>
      <c r="AL94" s="52"/>
      <c r="AM94" s="52">
        <v>4</v>
      </c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>
        <v>4</v>
      </c>
      <c r="AZ94" s="52">
        <v>4</v>
      </c>
      <c r="BA94" s="52"/>
      <c r="BB94" s="52">
        <v>4</v>
      </c>
      <c r="BC94" s="53">
        <f>SUM(AF94:BB94)</f>
        <v>16</v>
      </c>
      <c r="BD94" s="109">
        <v>139.96</v>
      </c>
      <c r="BE94" s="96">
        <f>SUM(BC94:BD94)</f>
        <v>155.96</v>
      </c>
      <c r="BF94" s="96">
        <f>SUM(AE94)</f>
        <v>156.91</v>
      </c>
      <c r="BG94" s="105">
        <f>SUM(BE94:BF94)</f>
        <v>312.87</v>
      </c>
      <c r="BH94" s="106">
        <v>19</v>
      </c>
    </row>
    <row r="95" spans="1:60" ht="20.100000000000001" customHeight="1" x14ac:dyDescent="0.25">
      <c r="A95" s="186">
        <v>1616</v>
      </c>
      <c r="B95" s="188" t="s">
        <v>193</v>
      </c>
      <c r="C95" s="201" t="s">
        <v>55</v>
      </c>
      <c r="D95" s="51"/>
      <c r="E95" s="52">
        <v>4</v>
      </c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107"/>
      <c r="AB95" s="108"/>
      <c r="AC95" s="53">
        <f>SUM(D95:Z95)</f>
        <v>4</v>
      </c>
      <c r="AD95" s="74">
        <v>154.38</v>
      </c>
      <c r="AE95" s="96">
        <f>SUM(AC95:AD95)</f>
        <v>158.38</v>
      </c>
      <c r="AF95" s="107"/>
      <c r="AG95" s="52">
        <v>4</v>
      </c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>
        <v>4</v>
      </c>
      <c r="BC95" s="53">
        <f>SUM(AF95:BB95)</f>
        <v>8</v>
      </c>
      <c r="BD95" s="109">
        <v>146.61000000000001</v>
      </c>
      <c r="BE95" s="96">
        <f>SUM(BC95:BD95)</f>
        <v>154.61000000000001</v>
      </c>
      <c r="BF95" s="96">
        <f>SUM(AE95)</f>
        <v>158.38</v>
      </c>
      <c r="BG95" s="105">
        <f>SUM(BE95:BF95)</f>
        <v>312.99</v>
      </c>
      <c r="BH95" s="106">
        <v>20</v>
      </c>
    </row>
    <row r="96" spans="1:60" ht="20.100000000000001" customHeight="1" x14ac:dyDescent="0.25">
      <c r="A96" s="211">
        <v>1688</v>
      </c>
      <c r="B96" s="213" t="s">
        <v>195</v>
      </c>
      <c r="C96" s="208" t="s">
        <v>70</v>
      </c>
      <c r="D96" s="61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125"/>
      <c r="AB96" s="126"/>
      <c r="AC96" s="53">
        <f>SUM(D96:Z96)</f>
        <v>0</v>
      </c>
      <c r="AD96" s="74">
        <v>176.05</v>
      </c>
      <c r="AE96" s="96">
        <f>SUM(AC96:AD96)</f>
        <v>176.05</v>
      </c>
      <c r="AF96" s="107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>
        <v>4</v>
      </c>
      <c r="AU96" s="52"/>
      <c r="AV96" s="52"/>
      <c r="AW96" s="52"/>
      <c r="AX96" s="52"/>
      <c r="AY96" s="52"/>
      <c r="AZ96" s="52"/>
      <c r="BA96" s="52"/>
      <c r="BB96" s="52"/>
      <c r="BC96" s="53">
        <f>SUM(AF96:BB96)</f>
        <v>4</v>
      </c>
      <c r="BD96" s="109">
        <v>153.81</v>
      </c>
      <c r="BE96" s="96">
        <f>SUM(BC96:BD96)</f>
        <v>157.81</v>
      </c>
      <c r="BF96" s="96">
        <f>SUM(AE96)</f>
        <v>176.05</v>
      </c>
      <c r="BG96" s="105">
        <f>SUM(BE96:BF96)</f>
        <v>333.86</v>
      </c>
      <c r="BH96" s="106">
        <v>21</v>
      </c>
    </row>
    <row r="97" spans="1:61" ht="20.100000000000001" customHeight="1" x14ac:dyDescent="0.25">
      <c r="A97" s="186">
        <v>5187</v>
      </c>
      <c r="B97" s="205" t="s">
        <v>88</v>
      </c>
      <c r="C97" s="206" t="s">
        <v>196</v>
      </c>
      <c r="D97" s="54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114"/>
      <c r="AB97" s="115"/>
      <c r="AC97" s="53">
        <f>SUM(D97:Z97)</f>
        <v>0</v>
      </c>
      <c r="AD97" s="74">
        <v>174</v>
      </c>
      <c r="AE97" s="96">
        <f>SUM(AC97:AD97)</f>
        <v>174</v>
      </c>
      <c r="AF97" s="114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3">
        <f>SUM(AF97:BB97)</f>
        <v>0</v>
      </c>
      <c r="BD97" s="109">
        <v>169.04</v>
      </c>
      <c r="BE97" s="96">
        <f>SUM(BC97:BD97)</f>
        <v>169.04</v>
      </c>
      <c r="BF97" s="96">
        <f>SUM(AE97)</f>
        <v>174</v>
      </c>
      <c r="BG97" s="105">
        <f>SUM(BE97:BF97)</f>
        <v>343.03999999999996</v>
      </c>
      <c r="BH97" s="106">
        <v>22</v>
      </c>
    </row>
    <row r="98" spans="1:61" ht="20.100000000000001" customHeight="1" x14ac:dyDescent="0.25">
      <c r="A98" s="186">
        <v>310</v>
      </c>
      <c r="B98" s="187" t="s">
        <v>27</v>
      </c>
      <c r="C98" s="206" t="s">
        <v>28</v>
      </c>
      <c r="D98" s="68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152"/>
      <c r="AB98" s="153"/>
      <c r="AC98" s="53">
        <f>SUM(D98:Z98)</f>
        <v>0</v>
      </c>
      <c r="AD98" s="74">
        <v>183.03</v>
      </c>
      <c r="AE98" s="96">
        <f>SUM(AC98:AD98)</f>
        <v>183.03</v>
      </c>
      <c r="AF98" s="114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3">
        <f>SUM(AF98:BB98)</f>
        <v>0</v>
      </c>
      <c r="BD98" s="109">
        <v>162.35</v>
      </c>
      <c r="BE98" s="96">
        <f>SUM(BC98:BD98)</f>
        <v>162.35</v>
      </c>
      <c r="BF98" s="96">
        <f>SUM(AE98)</f>
        <v>183.03</v>
      </c>
      <c r="BG98" s="105">
        <f>SUM(BE98:BF98)</f>
        <v>345.38</v>
      </c>
      <c r="BH98" s="106">
        <v>23</v>
      </c>
    </row>
    <row r="99" spans="1:61" ht="20.100000000000001" customHeight="1" x14ac:dyDescent="0.25">
      <c r="A99" s="197">
        <v>599</v>
      </c>
      <c r="B99" s="198" t="s">
        <v>213</v>
      </c>
      <c r="C99" s="199" t="s">
        <v>214</v>
      </c>
      <c r="D99" s="54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114"/>
      <c r="AB99" s="115"/>
      <c r="AC99" s="53">
        <f>SUM(D99:Z99)</f>
        <v>0</v>
      </c>
      <c r="AD99" s="74">
        <v>172.37</v>
      </c>
      <c r="AE99" s="96">
        <f>SUM(AC99:AD99)</f>
        <v>172.37</v>
      </c>
      <c r="AF99" s="114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3">
        <f>SUM(AF99:BB99)</f>
        <v>0</v>
      </c>
      <c r="BD99" s="109">
        <v>184.69</v>
      </c>
      <c r="BE99" s="96">
        <f>SUM(BC99:BD99)</f>
        <v>184.69</v>
      </c>
      <c r="BF99" s="96">
        <f>SUM(AE99)</f>
        <v>172.37</v>
      </c>
      <c r="BG99" s="105">
        <f>SUM(BE99:BF99)</f>
        <v>357.06</v>
      </c>
      <c r="BH99" s="106">
        <v>24</v>
      </c>
    </row>
    <row r="100" spans="1:61" ht="20.100000000000001" customHeight="1" x14ac:dyDescent="0.25">
      <c r="A100" s="186">
        <v>2123</v>
      </c>
      <c r="B100" s="189" t="s">
        <v>200</v>
      </c>
      <c r="C100" s="201" t="s">
        <v>201</v>
      </c>
      <c r="D100" s="68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152"/>
      <c r="AB100" s="153"/>
      <c r="AC100" s="53">
        <f>SUM(D100:Z100)</f>
        <v>0</v>
      </c>
      <c r="AD100" s="74">
        <v>189.08</v>
      </c>
      <c r="AE100" s="96">
        <f>SUM(AC100:AD100)</f>
        <v>189.08</v>
      </c>
      <c r="AF100" s="114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3">
        <f>SUM(AF100:BB100)</f>
        <v>0</v>
      </c>
      <c r="BD100" s="109">
        <v>168.52</v>
      </c>
      <c r="BE100" s="96">
        <f>SUM(BC100:BD100)</f>
        <v>168.52</v>
      </c>
      <c r="BF100" s="96">
        <f>SUM(AE100)</f>
        <v>189.08</v>
      </c>
      <c r="BG100" s="105">
        <f>SUM(BE100:BF100)</f>
        <v>357.6</v>
      </c>
      <c r="BH100" s="106">
        <v>25</v>
      </c>
    </row>
    <row r="101" spans="1:61" ht="20.100000000000001" customHeight="1" x14ac:dyDescent="0.25">
      <c r="A101" s="186">
        <v>5063</v>
      </c>
      <c r="B101" s="205" t="s">
        <v>66</v>
      </c>
      <c r="C101" s="206" t="s">
        <v>90</v>
      </c>
      <c r="D101" s="68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152"/>
      <c r="AB101" s="153"/>
      <c r="AC101" s="53">
        <f>SUM(D101:Z101)</f>
        <v>0</v>
      </c>
      <c r="AD101" s="74">
        <v>185.49</v>
      </c>
      <c r="AE101" s="96">
        <f>SUM(AC101:AD101)</f>
        <v>185.49</v>
      </c>
      <c r="AF101" s="114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>
        <v>4</v>
      </c>
      <c r="AU101" s="55"/>
      <c r="AV101" s="55"/>
      <c r="AW101" s="55"/>
      <c r="AX101" s="55"/>
      <c r="AY101" s="55"/>
      <c r="AZ101" s="55"/>
      <c r="BA101" s="55"/>
      <c r="BB101" s="55"/>
      <c r="BC101" s="53">
        <f>SUM(AF101:BB101)</f>
        <v>4</v>
      </c>
      <c r="BD101" s="109">
        <v>187.87</v>
      </c>
      <c r="BE101" s="96">
        <f>SUM(BC101:BD101)</f>
        <v>191.87</v>
      </c>
      <c r="BF101" s="96">
        <f>SUM(AE101)</f>
        <v>185.49</v>
      </c>
      <c r="BG101" s="105">
        <f>SUM(BE101:BF101)</f>
        <v>377.36</v>
      </c>
      <c r="BH101" s="106">
        <v>26</v>
      </c>
    </row>
    <row r="102" spans="1:61" ht="20.100000000000001" customHeight="1" x14ac:dyDescent="0.25">
      <c r="A102" s="197">
        <v>546</v>
      </c>
      <c r="B102" s="198" t="s">
        <v>128</v>
      </c>
      <c r="C102" s="199" t="s">
        <v>129</v>
      </c>
      <c r="D102" s="68"/>
      <c r="E102" s="69"/>
      <c r="F102" s="69"/>
      <c r="G102" s="69"/>
      <c r="H102" s="69"/>
      <c r="I102" s="69"/>
      <c r="J102" s="69"/>
      <c r="K102" s="69">
        <v>4</v>
      </c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152"/>
      <c r="AB102" s="153"/>
      <c r="AC102" s="53">
        <f>SUM(D102:Z102)</f>
        <v>4</v>
      </c>
      <c r="AD102" s="74">
        <v>197.62</v>
      </c>
      <c r="AE102" s="96">
        <f>SUM(AC102:AD102)</f>
        <v>201.62</v>
      </c>
      <c r="AF102" s="114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3">
        <f>SUM(AF102:BB102)</f>
        <v>0</v>
      </c>
      <c r="BD102" s="74">
        <v>197.19</v>
      </c>
      <c r="BE102" s="96">
        <f>SUM(BC102:BD102)</f>
        <v>197.19</v>
      </c>
      <c r="BF102" s="96">
        <f>SUM(AE102)</f>
        <v>201.62</v>
      </c>
      <c r="BG102" s="105">
        <f>SUM(BE102:BF102)</f>
        <v>398.81</v>
      </c>
      <c r="BH102" s="106">
        <v>27</v>
      </c>
    </row>
    <row r="103" spans="1:61" ht="20.100000000000001" customHeight="1" x14ac:dyDescent="0.25">
      <c r="A103" s="211">
        <v>5158</v>
      </c>
      <c r="B103" s="213" t="s">
        <v>91</v>
      </c>
      <c r="C103" s="208" t="s">
        <v>90</v>
      </c>
      <c r="D103" s="68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152"/>
      <c r="AB103" s="153"/>
      <c r="AC103" s="53">
        <f>SUM(D103:Z103)</f>
        <v>0</v>
      </c>
      <c r="AD103" s="74">
        <v>206.97</v>
      </c>
      <c r="AE103" s="96">
        <f>SUM(AC103:AD103)</f>
        <v>206.97</v>
      </c>
      <c r="AF103" s="114"/>
      <c r="AG103" s="55"/>
      <c r="AH103" s="55"/>
      <c r="AI103" s="55"/>
      <c r="AJ103" s="55"/>
      <c r="AK103" s="55"/>
      <c r="AL103" s="55">
        <v>4</v>
      </c>
      <c r="AM103" s="55"/>
      <c r="AN103" s="55"/>
      <c r="AO103" s="55"/>
      <c r="AP103" s="55"/>
      <c r="AQ103" s="55"/>
      <c r="AR103" s="55"/>
      <c r="AS103" s="55"/>
      <c r="AT103" s="55">
        <v>4</v>
      </c>
      <c r="AU103" s="55"/>
      <c r="AV103" s="55"/>
      <c r="AW103" s="55"/>
      <c r="AX103" s="55"/>
      <c r="AY103" s="55"/>
      <c r="AZ103" s="55"/>
      <c r="BA103" s="55"/>
      <c r="BB103" s="55"/>
      <c r="BC103" s="53">
        <f>SUM(AF103:BB103)</f>
        <v>8</v>
      </c>
      <c r="BD103" s="109">
        <v>221.17</v>
      </c>
      <c r="BE103" s="96">
        <f>SUM(BC103:BD103)</f>
        <v>229.17</v>
      </c>
      <c r="BF103" s="96">
        <f>SUM(AE103)</f>
        <v>206.97</v>
      </c>
      <c r="BG103" s="105">
        <f>SUM(BE103:BF103)</f>
        <v>436.14</v>
      </c>
      <c r="BH103" s="106">
        <v>28</v>
      </c>
    </row>
    <row r="104" spans="1:61" ht="20.100000000000001" customHeight="1" x14ac:dyDescent="0.25">
      <c r="A104" s="240">
        <v>3447</v>
      </c>
      <c r="B104" s="236" t="s">
        <v>56</v>
      </c>
      <c r="C104" s="237" t="s">
        <v>55</v>
      </c>
      <c r="D104" s="68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152"/>
      <c r="AB104" s="153"/>
      <c r="AC104" s="56">
        <f>SUM(D104:Z104)</f>
        <v>0</v>
      </c>
      <c r="AD104" s="117">
        <v>148.25</v>
      </c>
      <c r="AE104" s="116">
        <f>SUM(AC104:AD104)</f>
        <v>148.25</v>
      </c>
      <c r="AF104" s="114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70" t="s">
        <v>248</v>
      </c>
      <c r="BA104" s="55"/>
      <c r="BB104" s="55"/>
      <c r="BC104" s="56">
        <f>SUM(AF104:BB104)</f>
        <v>0</v>
      </c>
      <c r="BD104" s="238">
        <v>999</v>
      </c>
      <c r="BE104" s="116">
        <f>SUM(BC104:BD104)</f>
        <v>999</v>
      </c>
      <c r="BF104" s="116">
        <f>SUM(AE104)</f>
        <v>148.25</v>
      </c>
      <c r="BG104" s="118">
        <f>SUM(BE104:BF104)</f>
        <v>1147.25</v>
      </c>
      <c r="BH104" s="106">
        <v>29</v>
      </c>
    </row>
    <row r="105" spans="1:61" ht="20.100000000000001" customHeight="1" thickBot="1" x14ac:dyDescent="0.3">
      <c r="A105" s="190" t="s">
        <v>207</v>
      </c>
      <c r="B105" s="239" t="s">
        <v>208</v>
      </c>
      <c r="C105" s="232" t="s">
        <v>115</v>
      </c>
      <c r="D105" s="58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130"/>
      <c r="AB105" s="145"/>
      <c r="AC105" s="60">
        <f>SUM(D105:Z105)</f>
        <v>0</v>
      </c>
      <c r="AD105" s="75">
        <v>999</v>
      </c>
      <c r="AE105" s="121">
        <f>SUM(AC105:AD105)</f>
        <v>999</v>
      </c>
      <c r="AF105" s="130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60">
        <f>SUM(AF105:BB105)</f>
        <v>0</v>
      </c>
      <c r="BD105" s="159">
        <v>999</v>
      </c>
      <c r="BE105" s="121">
        <f>SUM(BC105:BD105)</f>
        <v>999</v>
      </c>
      <c r="BF105" s="121">
        <f>SUM(AE105)</f>
        <v>999</v>
      </c>
      <c r="BG105" s="122">
        <f>SUM(BE105:BF105)</f>
        <v>1998</v>
      </c>
      <c r="BH105" s="123">
        <v>30</v>
      </c>
    </row>
    <row r="106" spans="1:61" ht="33" customHeight="1" thickTop="1" thickBot="1" x14ac:dyDescent="0.3">
      <c r="A106" s="4"/>
      <c r="B106" s="4"/>
      <c r="C106" s="17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27"/>
      <c r="AB106" s="132"/>
      <c r="AC106" s="133"/>
      <c r="AD106" s="133"/>
      <c r="AE106" s="134"/>
      <c r="AF106" s="127"/>
      <c r="AG106" s="131"/>
      <c r="AH106" s="131"/>
      <c r="AI106" s="131"/>
      <c r="AJ106" s="131"/>
      <c r="AK106" s="131"/>
      <c r="AL106" s="131"/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3"/>
      <c r="BD106" s="133"/>
      <c r="BE106" s="134"/>
      <c r="BF106" s="134"/>
      <c r="BG106" s="135"/>
      <c r="BH106" s="136"/>
    </row>
    <row r="107" spans="1:61" s="22" customFormat="1" ht="22.5" customHeight="1" thickBot="1" x14ac:dyDescent="0.4">
      <c r="A107" s="23"/>
      <c r="B107" s="20" t="s">
        <v>7</v>
      </c>
      <c r="C107" s="24"/>
      <c r="D107" s="137" t="s">
        <v>2</v>
      </c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8"/>
      <c r="AB107" s="138"/>
      <c r="AC107" s="139"/>
      <c r="AD107" s="139"/>
      <c r="AE107" s="140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9"/>
      <c r="BD107" s="139"/>
      <c r="BE107" s="140"/>
      <c r="BF107" s="140"/>
      <c r="BG107" s="141"/>
      <c r="BH107" s="142"/>
    </row>
    <row r="108" spans="1:61" ht="130.5" customHeight="1" thickBot="1" x14ac:dyDescent="0.3">
      <c r="A108" s="95" t="s">
        <v>257</v>
      </c>
      <c r="B108" s="95" t="s">
        <v>258</v>
      </c>
      <c r="C108" s="95" t="s">
        <v>0</v>
      </c>
      <c r="D108" s="87"/>
      <c r="E108" s="87">
        <v>1</v>
      </c>
      <c r="F108" s="87">
        <v>2</v>
      </c>
      <c r="G108" s="87">
        <v>3</v>
      </c>
      <c r="H108" s="87" t="s">
        <v>84</v>
      </c>
      <c r="I108" s="87" t="s">
        <v>85</v>
      </c>
      <c r="J108" s="87" t="s">
        <v>86</v>
      </c>
      <c r="K108" s="87">
        <v>5</v>
      </c>
      <c r="L108" s="87">
        <v>6</v>
      </c>
      <c r="M108" s="87" t="s">
        <v>132</v>
      </c>
      <c r="N108" s="87" t="s">
        <v>133</v>
      </c>
      <c r="O108" s="87" t="s">
        <v>134</v>
      </c>
      <c r="P108" s="87" t="s">
        <v>135</v>
      </c>
      <c r="Q108" s="87" t="s">
        <v>136</v>
      </c>
      <c r="R108" s="87">
        <v>8</v>
      </c>
      <c r="S108" s="87">
        <v>9</v>
      </c>
      <c r="T108" s="87">
        <v>10</v>
      </c>
      <c r="U108" s="87" t="s">
        <v>122</v>
      </c>
      <c r="V108" s="87" t="s">
        <v>119</v>
      </c>
      <c r="W108" s="87" t="s">
        <v>120</v>
      </c>
      <c r="X108" s="87" t="s">
        <v>121</v>
      </c>
      <c r="Y108" s="87" t="s">
        <v>137</v>
      </c>
      <c r="Z108" s="87">
        <v>12</v>
      </c>
      <c r="AA108" s="87" t="s">
        <v>0</v>
      </c>
      <c r="AB108" s="87" t="s">
        <v>1</v>
      </c>
      <c r="AC108" s="93" t="s">
        <v>250</v>
      </c>
      <c r="AD108" s="93" t="s">
        <v>254</v>
      </c>
      <c r="AE108" s="94" t="s">
        <v>255</v>
      </c>
      <c r="AF108" s="92"/>
      <c r="AG108" s="87">
        <v>1</v>
      </c>
      <c r="AH108" s="87">
        <v>2</v>
      </c>
      <c r="AI108" s="87">
        <v>3</v>
      </c>
      <c r="AJ108" s="87" t="s">
        <v>84</v>
      </c>
      <c r="AK108" s="87" t="s">
        <v>85</v>
      </c>
      <c r="AL108" s="87" t="s">
        <v>86</v>
      </c>
      <c r="AM108" s="87">
        <v>5</v>
      </c>
      <c r="AN108" s="87">
        <v>6</v>
      </c>
      <c r="AO108" s="87" t="s">
        <v>132</v>
      </c>
      <c r="AP108" s="87" t="s">
        <v>133</v>
      </c>
      <c r="AQ108" s="87" t="s">
        <v>134</v>
      </c>
      <c r="AR108" s="87" t="s">
        <v>135</v>
      </c>
      <c r="AS108" s="87" t="s">
        <v>136</v>
      </c>
      <c r="AT108" s="87">
        <v>8</v>
      </c>
      <c r="AU108" s="87">
        <v>9</v>
      </c>
      <c r="AV108" s="87">
        <v>10</v>
      </c>
      <c r="AW108" s="87" t="s">
        <v>122</v>
      </c>
      <c r="AX108" s="87" t="s">
        <v>119</v>
      </c>
      <c r="AY108" s="87" t="s">
        <v>120</v>
      </c>
      <c r="AZ108" s="87" t="s">
        <v>121</v>
      </c>
      <c r="BA108" s="87" t="s">
        <v>137</v>
      </c>
      <c r="BB108" s="87">
        <v>12</v>
      </c>
      <c r="BC108" s="88" t="s">
        <v>3</v>
      </c>
      <c r="BD108" s="88" t="s">
        <v>251</v>
      </c>
      <c r="BE108" s="89" t="s">
        <v>256</v>
      </c>
      <c r="BF108" s="89" t="s">
        <v>252</v>
      </c>
      <c r="BG108" s="90" t="s">
        <v>253</v>
      </c>
      <c r="BH108" s="91" t="s">
        <v>249</v>
      </c>
      <c r="BI108" s="6"/>
    </row>
    <row r="109" spans="1:61" s="6" customFormat="1" ht="18.75" customHeight="1" thickTop="1" x14ac:dyDescent="0.25">
      <c r="A109" s="220" t="s">
        <v>110</v>
      </c>
      <c r="B109" s="221" t="s">
        <v>64</v>
      </c>
      <c r="C109" s="222" t="s">
        <v>42</v>
      </c>
      <c r="D109" s="71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  <c r="AA109" s="154"/>
      <c r="AB109" s="155"/>
      <c r="AC109" s="50">
        <f>SUM(D109:Z109)</f>
        <v>0</v>
      </c>
      <c r="AD109" s="124">
        <v>149.84</v>
      </c>
      <c r="AE109" s="100">
        <f>SUM(AC109:AD109)</f>
        <v>149.84</v>
      </c>
      <c r="AF109" s="97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50">
        <f>SUM(AF109:BB109)</f>
        <v>0</v>
      </c>
      <c r="BD109" s="124">
        <v>142.15</v>
      </c>
      <c r="BE109" s="100">
        <f>SUM(BC109:BD109)</f>
        <v>142.15</v>
      </c>
      <c r="BF109" s="100">
        <f>SUM(AE109)</f>
        <v>149.84</v>
      </c>
      <c r="BG109" s="101">
        <f>SUM(BE109:BF109)</f>
        <v>291.99</v>
      </c>
      <c r="BH109" s="102">
        <v>1</v>
      </c>
    </row>
    <row r="110" spans="1:61" s="6" customFormat="1" ht="18.75" customHeight="1" x14ac:dyDescent="0.25">
      <c r="A110" s="186">
        <v>1689</v>
      </c>
      <c r="B110" s="187" t="s">
        <v>54</v>
      </c>
      <c r="C110" s="206" t="s">
        <v>115</v>
      </c>
      <c r="D110" s="73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>
        <v>4</v>
      </c>
      <c r="U110" s="67"/>
      <c r="V110" s="67"/>
      <c r="W110" s="67"/>
      <c r="X110" s="67"/>
      <c r="Y110" s="67"/>
      <c r="Z110" s="67"/>
      <c r="AA110" s="150"/>
      <c r="AB110" s="156"/>
      <c r="AC110" s="53">
        <f>SUM(D110:Z110)</f>
        <v>4</v>
      </c>
      <c r="AD110" s="74">
        <v>146.43</v>
      </c>
      <c r="AE110" s="96">
        <f>SUM(AC110:AD110)</f>
        <v>150.43</v>
      </c>
      <c r="AF110" s="150"/>
      <c r="AG110" s="67"/>
      <c r="AH110" s="67"/>
      <c r="AI110" s="67"/>
      <c r="AJ110" s="67"/>
      <c r="AK110" s="67"/>
      <c r="AL110" s="67"/>
      <c r="AM110" s="67">
        <v>4</v>
      </c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53">
        <f>SUM(AF110:BB110)</f>
        <v>4</v>
      </c>
      <c r="BD110" s="148">
        <v>138.36000000000001</v>
      </c>
      <c r="BE110" s="96">
        <f>SUM(BC110:BD110)</f>
        <v>142.36000000000001</v>
      </c>
      <c r="BF110" s="96">
        <f>SUM(AE110)</f>
        <v>150.43</v>
      </c>
      <c r="BG110" s="105">
        <f>SUM(BE110:BF110)</f>
        <v>292.79000000000002</v>
      </c>
      <c r="BH110" s="157">
        <v>2</v>
      </c>
      <c r="BI110" s="18"/>
    </row>
    <row r="111" spans="1:61" s="6" customFormat="1" ht="18.75" customHeight="1" x14ac:dyDescent="0.25">
      <c r="A111" s="186">
        <v>3765</v>
      </c>
      <c r="B111" s="205" t="s">
        <v>126</v>
      </c>
      <c r="C111" s="206" t="s">
        <v>95</v>
      </c>
      <c r="D111" s="64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146"/>
      <c r="AB111" s="147"/>
      <c r="AC111" s="53">
        <f>SUM(D111:Z111)</f>
        <v>0</v>
      </c>
      <c r="AD111" s="74">
        <v>151.12</v>
      </c>
      <c r="AE111" s="96">
        <f>SUM(AC111:AD111)</f>
        <v>151.12</v>
      </c>
      <c r="AF111" s="150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>
        <v>4</v>
      </c>
      <c r="AV111" s="67"/>
      <c r="AW111" s="67"/>
      <c r="AX111" s="67"/>
      <c r="AY111" s="67"/>
      <c r="AZ111" s="67"/>
      <c r="BA111" s="67"/>
      <c r="BB111" s="67"/>
      <c r="BC111" s="53">
        <f>SUM(AF111:BB111)</f>
        <v>4</v>
      </c>
      <c r="BD111" s="148">
        <v>137.91</v>
      </c>
      <c r="BE111" s="116">
        <f>SUM(BC111:BD111)</f>
        <v>141.91</v>
      </c>
      <c r="BF111" s="116">
        <f>SUM(AE111)</f>
        <v>151.12</v>
      </c>
      <c r="BG111" s="118">
        <f>SUM(BE111:BF111)</f>
        <v>293.02999999999997</v>
      </c>
      <c r="BH111" s="157">
        <v>3</v>
      </c>
      <c r="BI111" s="18"/>
    </row>
    <row r="112" spans="1:61" s="6" customFormat="1" ht="18.75" customHeight="1" x14ac:dyDescent="0.25">
      <c r="A112" s="228">
        <v>4357</v>
      </c>
      <c r="B112" s="229" t="s">
        <v>52</v>
      </c>
      <c r="C112" s="208" t="s">
        <v>53</v>
      </c>
      <c r="D112" s="73"/>
      <c r="E112" s="67"/>
      <c r="F112" s="67"/>
      <c r="G112" s="67">
        <v>4</v>
      </c>
      <c r="H112" s="67"/>
      <c r="I112" s="67"/>
      <c r="J112" s="67"/>
      <c r="K112" s="67"/>
      <c r="L112" s="67">
        <v>4</v>
      </c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150"/>
      <c r="AB112" s="156"/>
      <c r="AC112" s="53">
        <f>SUM(D112:Z112)</f>
        <v>8</v>
      </c>
      <c r="AD112" s="74">
        <v>154.38</v>
      </c>
      <c r="AE112" s="96">
        <f>SUM(AC112:AD112)</f>
        <v>162.38</v>
      </c>
      <c r="AF112" s="150"/>
      <c r="AG112" s="67">
        <v>4</v>
      </c>
      <c r="AH112" s="67"/>
      <c r="AI112" s="67">
        <v>4</v>
      </c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53">
        <f>SUM(AF112:BB112)</f>
        <v>8</v>
      </c>
      <c r="BD112" s="158">
        <v>144.19</v>
      </c>
      <c r="BE112" s="96">
        <f>SUM(BC112:BD112)</f>
        <v>152.19</v>
      </c>
      <c r="BF112" s="96">
        <f>SUM(AE112)</f>
        <v>162.38</v>
      </c>
      <c r="BG112" s="105">
        <f>SUM(BE112:BF112)</f>
        <v>314.57</v>
      </c>
      <c r="BH112" s="157">
        <v>4</v>
      </c>
    </row>
    <row r="113" spans="1:60" s="6" customFormat="1" ht="18.75" customHeight="1" x14ac:dyDescent="0.25">
      <c r="A113" s="186">
        <v>534</v>
      </c>
      <c r="B113" s="205" t="s">
        <v>63</v>
      </c>
      <c r="C113" s="206" t="s">
        <v>23</v>
      </c>
      <c r="D113" s="51"/>
      <c r="E113" s="52"/>
      <c r="F113" s="52"/>
      <c r="G113" s="52">
        <v>4</v>
      </c>
      <c r="H113" s="52"/>
      <c r="I113" s="52"/>
      <c r="J113" s="52"/>
      <c r="K113" s="52"/>
      <c r="L113" s="52">
        <v>4</v>
      </c>
      <c r="M113" s="52"/>
      <c r="N113" s="52"/>
      <c r="O113" s="52"/>
      <c r="P113" s="52"/>
      <c r="Q113" s="52"/>
      <c r="R113" s="52"/>
      <c r="S113" s="52"/>
      <c r="T113" s="52">
        <v>4</v>
      </c>
      <c r="U113" s="52"/>
      <c r="V113" s="52"/>
      <c r="W113" s="52"/>
      <c r="X113" s="52"/>
      <c r="Y113" s="52"/>
      <c r="Z113" s="52"/>
      <c r="AA113" s="107"/>
      <c r="AB113" s="108"/>
      <c r="AC113" s="53">
        <f>SUM(D113:Z113)</f>
        <v>12</v>
      </c>
      <c r="AD113" s="74">
        <v>147.66</v>
      </c>
      <c r="AE113" s="96">
        <f>SUM(AC113:AD113)</f>
        <v>159.66</v>
      </c>
      <c r="AF113" s="107"/>
      <c r="AG113" s="52">
        <v>4</v>
      </c>
      <c r="AH113" s="52"/>
      <c r="AI113" s="52"/>
      <c r="AJ113" s="52"/>
      <c r="AK113" s="52"/>
      <c r="AL113" s="52"/>
      <c r="AM113" s="52">
        <v>4</v>
      </c>
      <c r="AN113" s="52">
        <v>4</v>
      </c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>
        <v>4</v>
      </c>
      <c r="BC113" s="53">
        <f>SUM(AF113:BB113)</f>
        <v>16</v>
      </c>
      <c r="BD113" s="109">
        <v>142.07</v>
      </c>
      <c r="BE113" s="96">
        <f>SUM(BC113:BD113)</f>
        <v>158.07</v>
      </c>
      <c r="BF113" s="96">
        <f>SUM(AE113)</f>
        <v>159.66</v>
      </c>
      <c r="BG113" s="105">
        <f>SUM(BE113:BF113)</f>
        <v>317.73</v>
      </c>
      <c r="BH113" s="106">
        <v>5</v>
      </c>
    </row>
    <row r="114" spans="1:60" s="6" customFormat="1" ht="18.75" customHeight="1" x14ac:dyDescent="0.25">
      <c r="A114" s="211">
        <v>4020</v>
      </c>
      <c r="B114" s="213" t="s">
        <v>89</v>
      </c>
      <c r="C114" s="208" t="s">
        <v>42</v>
      </c>
      <c r="D114" s="51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>
        <v>4</v>
      </c>
      <c r="AA114" s="107"/>
      <c r="AB114" s="108"/>
      <c r="AC114" s="53">
        <f>SUM(D114:Z114)</f>
        <v>4</v>
      </c>
      <c r="AD114" s="109">
        <v>162.12</v>
      </c>
      <c r="AE114" s="96">
        <f>SUM(AC114:AD114)</f>
        <v>166.12</v>
      </c>
      <c r="AF114" s="107"/>
      <c r="AG114" s="52"/>
      <c r="AH114" s="52"/>
      <c r="AI114" s="52"/>
      <c r="AJ114" s="52"/>
      <c r="AK114" s="52"/>
      <c r="AL114" s="52"/>
      <c r="AM114" s="52">
        <v>4</v>
      </c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3">
        <f>SUM(AF114:BB114)</f>
        <v>4</v>
      </c>
      <c r="BD114" s="109">
        <v>156.56</v>
      </c>
      <c r="BE114" s="96">
        <f>SUM(BC114:BD114)</f>
        <v>160.56</v>
      </c>
      <c r="BF114" s="96">
        <f>SUM(AE114)</f>
        <v>166.12</v>
      </c>
      <c r="BG114" s="105">
        <f>SUM(BE114:BF114)</f>
        <v>326.68</v>
      </c>
      <c r="BH114" s="106">
        <v>6</v>
      </c>
    </row>
    <row r="115" spans="1:60" s="6" customFormat="1" ht="18.75" customHeight="1" x14ac:dyDescent="0.25">
      <c r="A115" s="186">
        <v>40</v>
      </c>
      <c r="B115" s="187" t="s">
        <v>21</v>
      </c>
      <c r="C115" s="206" t="s">
        <v>22</v>
      </c>
      <c r="D115" s="51"/>
      <c r="E115" s="52"/>
      <c r="F115" s="52"/>
      <c r="G115" s="52"/>
      <c r="H115" s="52"/>
      <c r="I115" s="52"/>
      <c r="J115" s="52"/>
      <c r="K115" s="52">
        <v>4</v>
      </c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107"/>
      <c r="AB115" s="108"/>
      <c r="AC115" s="53">
        <f>SUM(D115:Z115)</f>
        <v>4</v>
      </c>
      <c r="AD115" s="74">
        <v>170.96</v>
      </c>
      <c r="AE115" s="96">
        <f>SUM(AC115:AD115)</f>
        <v>174.96</v>
      </c>
      <c r="AF115" s="107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3">
        <f>SUM(AF115:BB115)</f>
        <v>0</v>
      </c>
      <c r="BD115" s="74">
        <v>163.11000000000001</v>
      </c>
      <c r="BE115" s="96">
        <f>SUM(BC115:BD115)</f>
        <v>163.11000000000001</v>
      </c>
      <c r="BF115" s="96">
        <f>SUM(AE115)</f>
        <v>174.96</v>
      </c>
      <c r="BG115" s="105">
        <f>SUM(BE115:BF115)</f>
        <v>338.07000000000005</v>
      </c>
      <c r="BH115" s="106">
        <v>7</v>
      </c>
    </row>
    <row r="116" spans="1:60" s="6" customFormat="1" ht="18.75" customHeight="1" x14ac:dyDescent="0.25">
      <c r="A116" s="186" t="s">
        <v>186</v>
      </c>
      <c r="B116" s="189" t="s">
        <v>127</v>
      </c>
      <c r="C116" s="201" t="s">
        <v>147</v>
      </c>
      <c r="D116" s="51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>
        <v>4</v>
      </c>
      <c r="U116" s="52"/>
      <c r="V116" s="52"/>
      <c r="W116" s="52"/>
      <c r="X116" s="52"/>
      <c r="Y116" s="52"/>
      <c r="Z116" s="52">
        <v>4</v>
      </c>
      <c r="AA116" s="107"/>
      <c r="AB116" s="108"/>
      <c r="AC116" s="53">
        <f>SUM(D116:Z116)</f>
        <v>8</v>
      </c>
      <c r="AD116" s="74">
        <v>164.07</v>
      </c>
      <c r="AE116" s="96">
        <f>SUM(AC116:AD116)</f>
        <v>172.07</v>
      </c>
      <c r="AF116" s="107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>
        <v>4</v>
      </c>
      <c r="AV116" s="52"/>
      <c r="AW116" s="52"/>
      <c r="AX116" s="52">
        <v>4</v>
      </c>
      <c r="AY116" s="52"/>
      <c r="AZ116" s="52"/>
      <c r="BA116" s="52"/>
      <c r="BB116" s="52"/>
      <c r="BC116" s="53">
        <f>SUM(AF116:BB116)</f>
        <v>8</v>
      </c>
      <c r="BD116" s="109">
        <v>160.44</v>
      </c>
      <c r="BE116" s="96">
        <f>SUM(BC116:BD116)</f>
        <v>168.44</v>
      </c>
      <c r="BF116" s="96">
        <f>SUM(AE116)</f>
        <v>172.07</v>
      </c>
      <c r="BG116" s="105">
        <f>SUM(BE116:BF116)</f>
        <v>340.51</v>
      </c>
      <c r="BH116" s="106">
        <v>8</v>
      </c>
    </row>
    <row r="117" spans="1:60" s="6" customFormat="1" ht="18.75" customHeight="1" x14ac:dyDescent="0.25">
      <c r="A117" s="186" t="s">
        <v>113</v>
      </c>
      <c r="B117" s="189" t="s">
        <v>114</v>
      </c>
      <c r="C117" s="201" t="s">
        <v>90</v>
      </c>
      <c r="D117" s="51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107"/>
      <c r="AB117" s="108"/>
      <c r="AC117" s="53">
        <f>SUM(D117:Z117)</f>
        <v>0</v>
      </c>
      <c r="AD117" s="74">
        <v>173.19</v>
      </c>
      <c r="AE117" s="96">
        <f>SUM(AC117:AD117)</f>
        <v>173.19</v>
      </c>
      <c r="AF117" s="107"/>
      <c r="AG117" s="52"/>
      <c r="AH117" s="52"/>
      <c r="AI117" s="52"/>
      <c r="AJ117" s="52"/>
      <c r="AK117" s="52"/>
      <c r="AL117" s="52"/>
      <c r="AM117" s="52">
        <v>4</v>
      </c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>
        <v>4</v>
      </c>
      <c r="BC117" s="53">
        <f>SUM(AF117:BB117)</f>
        <v>8</v>
      </c>
      <c r="BD117" s="109">
        <v>160.09</v>
      </c>
      <c r="BE117" s="96">
        <f>SUM(BC117:BD117)</f>
        <v>168.09</v>
      </c>
      <c r="BF117" s="96">
        <f>SUM(AE117)</f>
        <v>173.19</v>
      </c>
      <c r="BG117" s="105">
        <f>SUM(BE117:BF117)</f>
        <v>341.28</v>
      </c>
      <c r="BH117" s="106">
        <v>9</v>
      </c>
    </row>
    <row r="118" spans="1:60" s="6" customFormat="1" ht="18.75" customHeight="1" x14ac:dyDescent="0.25">
      <c r="A118" s="197">
        <v>28</v>
      </c>
      <c r="B118" s="198" t="s">
        <v>184</v>
      </c>
      <c r="C118" s="199" t="s">
        <v>38</v>
      </c>
      <c r="D118" s="51"/>
      <c r="E118" s="52"/>
      <c r="F118" s="52"/>
      <c r="G118" s="52">
        <v>4</v>
      </c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107"/>
      <c r="AB118" s="108"/>
      <c r="AC118" s="53">
        <f>SUM(D118:Z118)</f>
        <v>4</v>
      </c>
      <c r="AD118" s="74">
        <v>179.04</v>
      </c>
      <c r="AE118" s="96">
        <f>SUM(AC118:AD118)</f>
        <v>183.04</v>
      </c>
      <c r="AF118" s="107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>
        <v>4</v>
      </c>
      <c r="AZ118" s="52"/>
      <c r="BA118" s="52"/>
      <c r="BB118" s="52"/>
      <c r="BC118" s="53">
        <f>SUM(AF118:BB118)</f>
        <v>4</v>
      </c>
      <c r="BD118" s="109">
        <v>164.15</v>
      </c>
      <c r="BE118" s="96">
        <f>SUM(BC118:BD118)</f>
        <v>168.15</v>
      </c>
      <c r="BF118" s="96">
        <f>SUM(AE118)</f>
        <v>183.04</v>
      </c>
      <c r="BG118" s="105">
        <f>SUM(BE118:BF118)</f>
        <v>351.19</v>
      </c>
      <c r="BH118" s="106">
        <v>10</v>
      </c>
    </row>
    <row r="119" spans="1:60" s="6" customFormat="1" ht="18.75" customHeight="1" x14ac:dyDescent="0.25">
      <c r="A119" s="186">
        <v>2045</v>
      </c>
      <c r="B119" s="187" t="s">
        <v>190</v>
      </c>
      <c r="C119" s="206" t="s">
        <v>23</v>
      </c>
      <c r="D119" s="51"/>
      <c r="E119" s="52">
        <v>4</v>
      </c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107"/>
      <c r="AB119" s="108"/>
      <c r="AC119" s="53">
        <f>SUM(D119:Z119)</f>
        <v>4</v>
      </c>
      <c r="AD119" s="74">
        <v>187.35</v>
      </c>
      <c r="AE119" s="96">
        <f>SUM(AC119:AD119)</f>
        <v>191.35</v>
      </c>
      <c r="AF119" s="107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3">
        <f>SUM(AF119:BB119)</f>
        <v>0</v>
      </c>
      <c r="BD119" s="109">
        <v>170.36</v>
      </c>
      <c r="BE119" s="96">
        <f>SUM(BC119:BD119)</f>
        <v>170.36</v>
      </c>
      <c r="BF119" s="96">
        <f>SUM(AE119)</f>
        <v>191.35</v>
      </c>
      <c r="BG119" s="105">
        <f>SUM(BE119:BF119)</f>
        <v>361.71000000000004</v>
      </c>
      <c r="BH119" s="106">
        <v>11</v>
      </c>
    </row>
    <row r="120" spans="1:60" s="6" customFormat="1" ht="18.75" customHeight="1" x14ac:dyDescent="0.25">
      <c r="A120" s="186">
        <v>154</v>
      </c>
      <c r="B120" s="187" t="s">
        <v>183</v>
      </c>
      <c r="C120" s="206" t="s">
        <v>29</v>
      </c>
      <c r="D120" s="51"/>
      <c r="E120" s="52"/>
      <c r="F120" s="52"/>
      <c r="G120" s="52"/>
      <c r="H120" s="52"/>
      <c r="I120" s="52"/>
      <c r="J120" s="52"/>
      <c r="K120" s="52">
        <v>4</v>
      </c>
      <c r="L120" s="52"/>
      <c r="M120" s="52"/>
      <c r="N120" s="52"/>
      <c r="O120" s="52"/>
      <c r="P120" s="52">
        <v>20</v>
      </c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107"/>
      <c r="AB120" s="108"/>
      <c r="AC120" s="53">
        <f>SUM(D120:Z120)</f>
        <v>24</v>
      </c>
      <c r="AD120" s="74">
        <v>183.15</v>
      </c>
      <c r="AE120" s="96">
        <f>SUM(AC120:AD120)</f>
        <v>207.15</v>
      </c>
      <c r="AF120" s="107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3">
        <f>SUM(AF120:BB120)</f>
        <v>0</v>
      </c>
      <c r="BD120" s="109">
        <v>170.91</v>
      </c>
      <c r="BE120" s="96">
        <f>SUM(BC120:BD120)</f>
        <v>170.91</v>
      </c>
      <c r="BF120" s="96">
        <f>SUM(AE120)</f>
        <v>207.15</v>
      </c>
      <c r="BG120" s="105">
        <f>SUM(BE120:BF120)</f>
        <v>378.06</v>
      </c>
      <c r="BH120" s="106">
        <v>12</v>
      </c>
    </row>
    <row r="121" spans="1:60" s="6" customFormat="1" ht="18.75" customHeight="1" x14ac:dyDescent="0.25">
      <c r="A121" s="186">
        <v>5288</v>
      </c>
      <c r="B121" s="205" t="s">
        <v>185</v>
      </c>
      <c r="C121" s="206" t="s">
        <v>47</v>
      </c>
      <c r="D121" s="51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>
        <v>4</v>
      </c>
      <c r="AA121" s="107"/>
      <c r="AB121" s="108"/>
      <c r="AC121" s="53">
        <f>SUM(D121:Z121)</f>
        <v>4</v>
      </c>
      <c r="AD121" s="74">
        <v>208.49</v>
      </c>
      <c r="AE121" s="96">
        <f>SUM(AC121:AD121)</f>
        <v>212.49</v>
      </c>
      <c r="AF121" s="107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3">
        <f>SUM(AF121:BB121)</f>
        <v>0</v>
      </c>
      <c r="BD121" s="74">
        <v>192.8</v>
      </c>
      <c r="BE121" s="96">
        <f>SUM(BC121:BD121)</f>
        <v>192.8</v>
      </c>
      <c r="BF121" s="96">
        <f>SUM(AE121)</f>
        <v>212.49</v>
      </c>
      <c r="BG121" s="105">
        <f>SUM(BE121:BF121)</f>
        <v>405.29</v>
      </c>
      <c r="BH121" s="106">
        <v>13</v>
      </c>
    </row>
    <row r="122" spans="1:60" s="6" customFormat="1" ht="18.75" customHeight="1" x14ac:dyDescent="0.25">
      <c r="A122" s="197">
        <v>1826</v>
      </c>
      <c r="B122" s="198" t="s">
        <v>194</v>
      </c>
      <c r="C122" s="199" t="s">
        <v>39</v>
      </c>
      <c r="D122" s="51"/>
      <c r="E122" s="52"/>
      <c r="F122" s="52">
        <v>4</v>
      </c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107"/>
      <c r="AB122" s="108"/>
      <c r="AC122" s="53">
        <f>SUM(D122:Z122)</f>
        <v>4</v>
      </c>
      <c r="AD122" s="74">
        <v>215.85</v>
      </c>
      <c r="AE122" s="96">
        <f>SUM(AC122:AD122)</f>
        <v>219.85</v>
      </c>
      <c r="AF122" s="107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3">
        <f>SUM(AF122:BB122)</f>
        <v>0</v>
      </c>
      <c r="BD122" s="109">
        <v>196.73</v>
      </c>
      <c r="BE122" s="96">
        <f>SUM(BC122:BD122)</f>
        <v>196.73</v>
      </c>
      <c r="BF122" s="96">
        <f>SUM(AE122)</f>
        <v>219.85</v>
      </c>
      <c r="BG122" s="105">
        <f>SUM(BE122:BF122)</f>
        <v>416.58</v>
      </c>
      <c r="BH122" s="106">
        <v>14</v>
      </c>
    </row>
    <row r="123" spans="1:60" s="6" customFormat="1" ht="18.75" customHeight="1" x14ac:dyDescent="0.25">
      <c r="A123" s="186" t="s">
        <v>187</v>
      </c>
      <c r="B123" s="187" t="s">
        <v>188</v>
      </c>
      <c r="C123" s="201" t="s">
        <v>189</v>
      </c>
      <c r="D123" s="51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>
        <v>4</v>
      </c>
      <c r="T123" s="52"/>
      <c r="U123" s="52"/>
      <c r="V123" s="52"/>
      <c r="W123" s="52"/>
      <c r="X123" s="52"/>
      <c r="Y123" s="52"/>
      <c r="Z123" s="52">
        <v>4</v>
      </c>
      <c r="AA123" s="107"/>
      <c r="AB123" s="108"/>
      <c r="AC123" s="53">
        <f>SUM(D123:Z123)</f>
        <v>8</v>
      </c>
      <c r="AD123" s="74">
        <v>211.19</v>
      </c>
      <c r="AE123" s="96">
        <f>SUM(AC123:AD123)</f>
        <v>219.19</v>
      </c>
      <c r="AF123" s="107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3">
        <f>SUM(AF123:BB123)</f>
        <v>0</v>
      </c>
      <c r="BD123" s="109">
        <v>202.98</v>
      </c>
      <c r="BE123" s="96">
        <f>SUM(BC123:BD123)</f>
        <v>202.98</v>
      </c>
      <c r="BF123" s="96">
        <f>SUM(AE123)</f>
        <v>219.19</v>
      </c>
      <c r="BG123" s="105">
        <f>SUM(BE123:BF123)</f>
        <v>422.16999999999996</v>
      </c>
      <c r="BH123" s="106">
        <v>15</v>
      </c>
    </row>
    <row r="124" spans="1:60" s="6" customFormat="1" ht="18.75" customHeight="1" x14ac:dyDescent="0.25">
      <c r="A124" s="214" t="s">
        <v>105</v>
      </c>
      <c r="B124" s="198" t="s">
        <v>182</v>
      </c>
      <c r="C124" s="199" t="s">
        <v>29</v>
      </c>
      <c r="D124" s="51"/>
      <c r="E124" s="52"/>
      <c r="F124" s="52"/>
      <c r="G124" s="52"/>
      <c r="H124" s="52"/>
      <c r="I124" s="52"/>
      <c r="J124" s="52"/>
      <c r="K124" s="52">
        <v>4</v>
      </c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107"/>
      <c r="AB124" s="108"/>
      <c r="AC124" s="53">
        <f>SUM(D124:Z124)</f>
        <v>4</v>
      </c>
      <c r="AD124" s="74">
        <v>218.52</v>
      </c>
      <c r="AE124" s="96">
        <f>SUM(AC124:AD124)</f>
        <v>222.52</v>
      </c>
      <c r="AF124" s="107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>
        <v>4</v>
      </c>
      <c r="AV124" s="52"/>
      <c r="AW124" s="52"/>
      <c r="AX124" s="52"/>
      <c r="AY124" s="52"/>
      <c r="AZ124" s="52"/>
      <c r="BA124" s="52"/>
      <c r="BB124" s="52"/>
      <c r="BC124" s="53">
        <f>SUM(AF124:BB124)</f>
        <v>4</v>
      </c>
      <c r="BD124" s="109">
        <v>198.98</v>
      </c>
      <c r="BE124" s="96">
        <f>SUM(BC124:BD124)</f>
        <v>202.98</v>
      </c>
      <c r="BF124" s="96">
        <f>SUM(AE124)</f>
        <v>222.52</v>
      </c>
      <c r="BG124" s="105">
        <f>SUM(BE124:BF124)</f>
        <v>425.5</v>
      </c>
      <c r="BH124" s="106">
        <v>16</v>
      </c>
    </row>
    <row r="125" spans="1:60" s="6" customFormat="1" ht="18.75" customHeight="1" x14ac:dyDescent="0.25">
      <c r="A125" s="197">
        <v>4638</v>
      </c>
      <c r="B125" s="198" t="s">
        <v>111</v>
      </c>
      <c r="C125" s="201" t="s">
        <v>35</v>
      </c>
      <c r="D125" s="51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107"/>
      <c r="AB125" s="108"/>
      <c r="AC125" s="53">
        <f>SUM(D125:Z125)</f>
        <v>0</v>
      </c>
      <c r="AD125" s="74"/>
      <c r="AE125" s="96">
        <f>SUM(AC125:AD125)</f>
        <v>0</v>
      </c>
      <c r="AF125" s="107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3">
        <f>SUM(AF125:BB125)</f>
        <v>0</v>
      </c>
      <c r="BD125" s="109"/>
      <c r="BE125" s="96">
        <f>SUM(BC125:BD125)</f>
        <v>0</v>
      </c>
      <c r="BF125" s="96">
        <f>SUM(AE125)</f>
        <v>0</v>
      </c>
      <c r="BG125" s="105">
        <f>SUM(BE125:BF125)</f>
        <v>0</v>
      </c>
      <c r="BH125" s="106">
        <v>17</v>
      </c>
    </row>
    <row r="126" spans="1:60" s="6" customFormat="1" ht="18.75" customHeight="1" thickBot="1" x14ac:dyDescent="0.3">
      <c r="A126" s="241">
        <v>1887</v>
      </c>
      <c r="B126" s="242" t="s">
        <v>191</v>
      </c>
      <c r="C126" s="243" t="s">
        <v>192</v>
      </c>
      <c r="D126" s="58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130"/>
      <c r="AB126" s="145"/>
      <c r="AC126" s="60">
        <f t="shared" ref="AC126" si="1">SUM(D126:Z126)</f>
        <v>0</v>
      </c>
      <c r="AD126" s="75"/>
      <c r="AE126" s="121">
        <f t="shared" ref="AE126" si="2">SUM(AC126:AD126)</f>
        <v>0</v>
      </c>
      <c r="AF126" s="130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60">
        <f t="shared" ref="BC126" si="3">SUM(AF126:BB126)</f>
        <v>0</v>
      </c>
      <c r="BD126" s="159"/>
      <c r="BE126" s="121">
        <f t="shared" ref="BE126" si="4">SUM(BC126:BD126)</f>
        <v>0</v>
      </c>
      <c r="BF126" s="121">
        <f t="shared" ref="BF126" si="5">SUM(AE126)</f>
        <v>0</v>
      </c>
      <c r="BG126" s="122">
        <f t="shared" ref="BG126" si="6">SUM(BE126:BF126)</f>
        <v>0</v>
      </c>
      <c r="BH126" s="123">
        <v>18</v>
      </c>
    </row>
    <row r="127" spans="1:60" ht="33.75" customHeight="1" thickTop="1" thickBot="1" x14ac:dyDescent="0.3">
      <c r="B127" s="11"/>
      <c r="C127" s="1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1"/>
      <c r="Z127" s="131"/>
      <c r="AA127" s="127"/>
      <c r="AB127" s="132"/>
      <c r="AC127" s="133"/>
      <c r="AD127" s="133"/>
      <c r="AE127" s="134"/>
      <c r="AF127" s="127"/>
      <c r="AG127" s="131"/>
      <c r="AH127" s="131"/>
      <c r="AI127" s="131"/>
      <c r="AJ127" s="131"/>
      <c r="AK127" s="131"/>
      <c r="AL127" s="131"/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1"/>
      <c r="AY127" s="131"/>
      <c r="AZ127" s="131"/>
      <c r="BA127" s="131"/>
      <c r="BB127" s="131"/>
      <c r="BC127" s="133"/>
      <c r="BD127" s="133"/>
      <c r="BE127" s="134"/>
      <c r="BF127" s="134"/>
      <c r="BG127" s="135"/>
      <c r="BH127" s="136"/>
    </row>
    <row r="128" spans="1:60" s="22" customFormat="1" ht="18.75" customHeight="1" thickBot="1" x14ac:dyDescent="0.4">
      <c r="A128" s="19"/>
      <c r="B128" s="20" t="s">
        <v>8</v>
      </c>
      <c r="C128" s="20"/>
      <c r="D128" s="137" t="s">
        <v>2</v>
      </c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8"/>
      <c r="AB128" s="138"/>
      <c r="AC128" s="139"/>
      <c r="AD128" s="139"/>
      <c r="AE128" s="140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137"/>
      <c r="AZ128" s="137"/>
      <c r="BA128" s="137"/>
      <c r="BB128" s="137"/>
      <c r="BC128" s="139"/>
      <c r="BD128" s="139"/>
      <c r="BE128" s="140"/>
      <c r="BF128" s="140"/>
      <c r="BG128" s="141"/>
      <c r="BH128" s="142"/>
    </row>
    <row r="129" spans="1:61" ht="130.5" customHeight="1" thickBot="1" x14ac:dyDescent="0.3">
      <c r="A129" s="95" t="s">
        <v>257</v>
      </c>
      <c r="B129" s="95" t="s">
        <v>258</v>
      </c>
      <c r="C129" s="95" t="s">
        <v>0</v>
      </c>
      <c r="D129" s="87"/>
      <c r="E129" s="87">
        <v>1</v>
      </c>
      <c r="F129" s="87">
        <v>2</v>
      </c>
      <c r="G129" s="87">
        <v>3</v>
      </c>
      <c r="H129" s="87" t="s">
        <v>84</v>
      </c>
      <c r="I129" s="87" t="s">
        <v>85</v>
      </c>
      <c r="J129" s="87" t="s">
        <v>86</v>
      </c>
      <c r="K129" s="87">
        <v>5</v>
      </c>
      <c r="L129" s="87">
        <v>6</v>
      </c>
      <c r="M129" s="87" t="s">
        <v>132</v>
      </c>
      <c r="N129" s="87" t="s">
        <v>133</v>
      </c>
      <c r="O129" s="87" t="s">
        <v>134</v>
      </c>
      <c r="P129" s="87" t="s">
        <v>135</v>
      </c>
      <c r="Q129" s="87" t="s">
        <v>136</v>
      </c>
      <c r="R129" s="87">
        <v>8</v>
      </c>
      <c r="S129" s="87">
        <v>9</v>
      </c>
      <c r="T129" s="87">
        <v>10</v>
      </c>
      <c r="U129" s="87" t="s">
        <v>122</v>
      </c>
      <c r="V129" s="87" t="s">
        <v>119</v>
      </c>
      <c r="W129" s="87" t="s">
        <v>120</v>
      </c>
      <c r="X129" s="87" t="s">
        <v>121</v>
      </c>
      <c r="Y129" s="87" t="s">
        <v>137</v>
      </c>
      <c r="Z129" s="87">
        <v>12</v>
      </c>
      <c r="AA129" s="87" t="s">
        <v>0</v>
      </c>
      <c r="AB129" s="87" t="s">
        <v>1</v>
      </c>
      <c r="AC129" s="93" t="s">
        <v>250</v>
      </c>
      <c r="AD129" s="93" t="s">
        <v>254</v>
      </c>
      <c r="AE129" s="94" t="s">
        <v>255</v>
      </c>
      <c r="AF129" s="92"/>
      <c r="AG129" s="87">
        <v>1</v>
      </c>
      <c r="AH129" s="87">
        <v>2</v>
      </c>
      <c r="AI129" s="87">
        <v>3</v>
      </c>
      <c r="AJ129" s="87" t="s">
        <v>84</v>
      </c>
      <c r="AK129" s="87" t="s">
        <v>85</v>
      </c>
      <c r="AL129" s="87" t="s">
        <v>86</v>
      </c>
      <c r="AM129" s="87">
        <v>5</v>
      </c>
      <c r="AN129" s="87">
        <v>6</v>
      </c>
      <c r="AO129" s="87" t="s">
        <v>132</v>
      </c>
      <c r="AP129" s="87" t="s">
        <v>133</v>
      </c>
      <c r="AQ129" s="87" t="s">
        <v>134</v>
      </c>
      <c r="AR129" s="87" t="s">
        <v>135</v>
      </c>
      <c r="AS129" s="87" t="s">
        <v>136</v>
      </c>
      <c r="AT129" s="87">
        <v>8</v>
      </c>
      <c r="AU129" s="87">
        <v>9</v>
      </c>
      <c r="AV129" s="87">
        <v>10</v>
      </c>
      <c r="AW129" s="87" t="s">
        <v>122</v>
      </c>
      <c r="AX129" s="87" t="s">
        <v>119</v>
      </c>
      <c r="AY129" s="87" t="s">
        <v>120</v>
      </c>
      <c r="AZ129" s="87" t="s">
        <v>121</v>
      </c>
      <c r="BA129" s="87" t="s">
        <v>137</v>
      </c>
      <c r="BB129" s="87">
        <v>12</v>
      </c>
      <c r="BC129" s="88" t="s">
        <v>3</v>
      </c>
      <c r="BD129" s="88" t="s">
        <v>251</v>
      </c>
      <c r="BE129" s="89" t="s">
        <v>256</v>
      </c>
      <c r="BF129" s="89" t="s">
        <v>252</v>
      </c>
      <c r="BG129" s="90" t="s">
        <v>253</v>
      </c>
      <c r="BH129" s="91" t="s">
        <v>249</v>
      </c>
      <c r="BI129" s="6"/>
    </row>
    <row r="130" spans="1:61" ht="18.75" customHeight="1" thickTop="1" x14ac:dyDescent="0.25">
      <c r="A130" s="220">
        <v>4212</v>
      </c>
      <c r="B130" s="221" t="s">
        <v>50</v>
      </c>
      <c r="C130" s="222" t="s">
        <v>51</v>
      </c>
      <c r="D130" s="71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>
        <v>4</v>
      </c>
      <c r="W130" s="72"/>
      <c r="X130" s="72"/>
      <c r="Y130" s="72"/>
      <c r="Z130" s="72"/>
      <c r="AA130" s="154"/>
      <c r="AB130" s="155"/>
      <c r="AC130" s="50">
        <f>SUM(D130:Z130)</f>
        <v>4</v>
      </c>
      <c r="AD130" s="50">
        <v>167.69</v>
      </c>
      <c r="AE130" s="160">
        <f>SUM(AC130:AD130)</f>
        <v>171.69</v>
      </c>
      <c r="AF130" s="154"/>
      <c r="AG130" s="72">
        <v>4</v>
      </c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50">
        <f>SUM(AF130:BB130)</f>
        <v>4</v>
      </c>
      <c r="BD130" s="124">
        <v>160.94999999999999</v>
      </c>
      <c r="BE130" s="100">
        <f>SUM(BC130:BD130)</f>
        <v>164.95</v>
      </c>
      <c r="BF130" s="161">
        <f>SUM(AE130)</f>
        <v>171.69</v>
      </c>
      <c r="BG130" s="162">
        <f>SUM(BE130:BF130)</f>
        <v>336.64</v>
      </c>
      <c r="BH130" s="102">
        <v>1</v>
      </c>
      <c r="BI130" s="18"/>
    </row>
    <row r="131" spans="1:61" s="9" customFormat="1" ht="18.75" customHeight="1" x14ac:dyDescent="0.25">
      <c r="A131" s="186">
        <v>912</v>
      </c>
      <c r="B131" s="187" t="s">
        <v>263</v>
      </c>
      <c r="C131" s="233" t="s">
        <v>260</v>
      </c>
      <c r="D131" s="68"/>
      <c r="E131" s="69"/>
      <c r="F131" s="69"/>
      <c r="G131" s="69"/>
      <c r="H131" s="69">
        <v>4</v>
      </c>
      <c r="I131" s="69"/>
      <c r="J131" s="69"/>
      <c r="K131" s="69"/>
      <c r="L131" s="69">
        <v>4</v>
      </c>
      <c r="M131" s="69"/>
      <c r="N131" s="69"/>
      <c r="O131" s="69"/>
      <c r="P131" s="69"/>
      <c r="Q131" s="69"/>
      <c r="R131" s="69"/>
      <c r="S131" s="69"/>
      <c r="T131" s="69">
        <v>4</v>
      </c>
      <c r="U131" s="69"/>
      <c r="V131" s="69"/>
      <c r="W131" s="69"/>
      <c r="X131" s="69"/>
      <c r="Y131" s="69"/>
      <c r="Z131" s="69"/>
      <c r="AA131" s="152"/>
      <c r="AB131" s="153"/>
      <c r="AC131" s="56">
        <f>SUM(D131:Z131)</f>
        <v>12</v>
      </c>
      <c r="AD131" s="56">
        <v>196.43</v>
      </c>
      <c r="AE131" s="163">
        <f>SUM(AC131:AD131)</f>
        <v>208.43</v>
      </c>
      <c r="AF131" s="152"/>
      <c r="AG131" s="69"/>
      <c r="AH131" s="69"/>
      <c r="AI131" s="69"/>
      <c r="AJ131" s="69"/>
      <c r="AK131" s="69">
        <v>4</v>
      </c>
      <c r="AL131" s="69">
        <v>14</v>
      </c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53">
        <f>SUM(AF131:BB131)</f>
        <v>18</v>
      </c>
      <c r="BD131" s="117">
        <v>203.26</v>
      </c>
      <c r="BE131" s="116">
        <f>SUM(BC131:BD131)</f>
        <v>221.26</v>
      </c>
      <c r="BF131" s="116">
        <f>SUM(AE131)</f>
        <v>208.43</v>
      </c>
      <c r="BG131" s="118">
        <f>SUM(BE131:BF131)</f>
        <v>429.69</v>
      </c>
      <c r="BH131" s="113">
        <v>2</v>
      </c>
      <c r="BI131" s="18"/>
    </row>
    <row r="132" spans="1:61" s="9" customFormat="1" ht="18.75" customHeight="1" x14ac:dyDescent="0.25">
      <c r="A132" s="186">
        <v>5026</v>
      </c>
      <c r="B132" s="187" t="s">
        <v>67</v>
      </c>
      <c r="C132" s="206" t="s">
        <v>116</v>
      </c>
      <c r="D132" s="68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152"/>
      <c r="AB132" s="153"/>
      <c r="AC132" s="56">
        <f>SUM(D132:Z132)</f>
        <v>0</v>
      </c>
      <c r="AD132" s="117">
        <v>244.61</v>
      </c>
      <c r="AE132" s="116">
        <f>SUM(AC132:AD132)</f>
        <v>244.61</v>
      </c>
      <c r="AF132" s="152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53">
        <f>SUM(AF132:BB132)</f>
        <v>0</v>
      </c>
      <c r="BD132" s="117">
        <v>198.2</v>
      </c>
      <c r="BE132" s="116">
        <f>SUM(BC132:BD132)</f>
        <v>198.2</v>
      </c>
      <c r="BF132" s="116">
        <f>SUM(AE132)</f>
        <v>244.61</v>
      </c>
      <c r="BG132" s="118">
        <f>SUM(BE132:BF132)</f>
        <v>442.81</v>
      </c>
      <c r="BH132" s="113">
        <v>3</v>
      </c>
      <c r="BI132" s="18"/>
    </row>
    <row r="133" spans="1:61" s="9" customFormat="1" ht="18.75" customHeight="1" x14ac:dyDescent="0.25">
      <c r="A133" s="186" t="s">
        <v>112</v>
      </c>
      <c r="B133" s="198" t="s">
        <v>161</v>
      </c>
      <c r="C133" s="199" t="s">
        <v>162</v>
      </c>
      <c r="D133" s="68"/>
      <c r="E133" s="69"/>
      <c r="F133" s="69"/>
      <c r="G133" s="69"/>
      <c r="H133" s="69"/>
      <c r="I133" s="69"/>
      <c r="J133" s="69"/>
      <c r="K133" s="69"/>
      <c r="L133" s="69"/>
      <c r="M133" s="69">
        <v>14</v>
      </c>
      <c r="N133" s="69"/>
      <c r="O133" s="69">
        <v>4</v>
      </c>
      <c r="P133" s="69"/>
      <c r="Q133" s="70" t="s">
        <v>248</v>
      </c>
      <c r="R133" s="69"/>
      <c r="S133" s="69"/>
      <c r="T133" s="69"/>
      <c r="U133" s="69"/>
      <c r="V133" s="69"/>
      <c r="W133" s="69"/>
      <c r="X133" s="69"/>
      <c r="Y133" s="69"/>
      <c r="Z133" s="69"/>
      <c r="AA133" s="152"/>
      <c r="AB133" s="153"/>
      <c r="AC133" s="56">
        <f>SUM(D133:Z133)</f>
        <v>18</v>
      </c>
      <c r="AD133" s="56">
        <v>999</v>
      </c>
      <c r="AE133" s="163">
        <f>SUM(AC133:AD133)</f>
        <v>1017</v>
      </c>
      <c r="AF133" s="152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>
        <v>4</v>
      </c>
      <c r="AQ133" s="69">
        <v>4</v>
      </c>
      <c r="AR133" s="69"/>
      <c r="AS133" s="69"/>
      <c r="AT133" s="69">
        <v>4</v>
      </c>
      <c r="AU133" s="69"/>
      <c r="AV133" s="69"/>
      <c r="AW133" s="69"/>
      <c r="AX133" s="69"/>
      <c r="AY133" s="69"/>
      <c r="AZ133" s="69"/>
      <c r="BA133" s="69"/>
      <c r="BB133" s="69"/>
      <c r="BC133" s="53">
        <f>SUM(AF133:BB133)</f>
        <v>12</v>
      </c>
      <c r="BD133" s="117">
        <v>303.63</v>
      </c>
      <c r="BE133" s="116">
        <f>SUM(BC133:BD133)</f>
        <v>315.63</v>
      </c>
      <c r="BF133" s="116">
        <f>SUM(AE133)</f>
        <v>1017</v>
      </c>
      <c r="BG133" s="118">
        <f>SUM(BE133:BF133)</f>
        <v>1332.63</v>
      </c>
      <c r="BH133" s="113">
        <v>4</v>
      </c>
      <c r="BI133" s="18"/>
    </row>
    <row r="134" spans="1:61" s="9" customFormat="1" ht="18.75" customHeight="1" thickBot="1" x14ac:dyDescent="0.3">
      <c r="A134" s="230"/>
      <c r="B134" s="231"/>
      <c r="C134" s="235"/>
      <c r="D134" s="62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128"/>
      <c r="AB134" s="129"/>
      <c r="AC134" s="60">
        <f t="shared" ref="AC134" si="7">SUM(D134:Z134)</f>
        <v>0</v>
      </c>
      <c r="AD134" s="60"/>
      <c r="AE134" s="164">
        <f t="shared" ref="AE134" si="8">SUM(AC134:AD134)</f>
        <v>0</v>
      </c>
      <c r="AF134" s="128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0">
        <f t="shared" ref="BC134" si="9">SUM(AF134:BB134)</f>
        <v>0</v>
      </c>
      <c r="BD134" s="75"/>
      <c r="BE134" s="121">
        <f t="shared" ref="BE134" si="10">SUM(BC134:BD134)</f>
        <v>0</v>
      </c>
      <c r="BF134" s="121">
        <f t="shared" ref="BF134" si="11">SUM(AE134)</f>
        <v>0</v>
      </c>
      <c r="BG134" s="122">
        <f t="shared" ref="BG134" si="12">SUM(BE134:BF134)</f>
        <v>0</v>
      </c>
      <c r="BH134" s="123">
        <v>5</v>
      </c>
      <c r="BI134" s="18"/>
    </row>
    <row r="135" spans="1:61" ht="33.75" customHeight="1" thickTop="1" thickBot="1" x14ac:dyDescent="0.3">
      <c r="B135" s="11"/>
      <c r="C135" s="1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1"/>
      <c r="Z135" s="131"/>
      <c r="AA135" s="127"/>
      <c r="AB135" s="132"/>
      <c r="AC135" s="133"/>
      <c r="AD135" s="133"/>
      <c r="AE135" s="134"/>
      <c r="AF135" s="127"/>
      <c r="AG135" s="131"/>
      <c r="AH135" s="131"/>
      <c r="AI135" s="131"/>
      <c r="AJ135" s="131"/>
      <c r="AK135" s="131"/>
      <c r="AL135" s="131"/>
      <c r="AM135" s="131"/>
      <c r="AN135" s="131"/>
      <c r="AO135" s="131"/>
      <c r="AP135" s="131"/>
      <c r="AQ135" s="131"/>
      <c r="AR135" s="131"/>
      <c r="AS135" s="131"/>
      <c r="AT135" s="131"/>
      <c r="AU135" s="131"/>
      <c r="AV135" s="131"/>
      <c r="AW135" s="131"/>
      <c r="AX135" s="131"/>
      <c r="AY135" s="131"/>
      <c r="AZ135" s="131"/>
      <c r="BA135" s="131"/>
      <c r="BB135" s="131"/>
      <c r="BC135" s="133"/>
      <c r="BD135" s="133"/>
      <c r="BE135" s="134"/>
      <c r="BF135" s="134"/>
      <c r="BG135" s="135"/>
      <c r="BH135" s="136"/>
    </row>
    <row r="136" spans="1:61" s="22" customFormat="1" ht="27" customHeight="1" thickBot="1" x14ac:dyDescent="0.4">
      <c r="A136" s="19"/>
      <c r="B136" s="20" t="s">
        <v>181</v>
      </c>
      <c r="C136" s="20"/>
      <c r="D136" s="137" t="s">
        <v>2</v>
      </c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8"/>
      <c r="AB136" s="138"/>
      <c r="AC136" s="139"/>
      <c r="AD136" s="139"/>
      <c r="AE136" s="140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  <c r="AV136" s="137"/>
      <c r="AW136" s="137"/>
      <c r="AX136" s="137"/>
      <c r="AY136" s="137"/>
      <c r="AZ136" s="137"/>
      <c r="BA136" s="137"/>
      <c r="BB136" s="137"/>
      <c r="BC136" s="139"/>
      <c r="BD136" s="139"/>
      <c r="BE136" s="140"/>
      <c r="BF136" s="140"/>
      <c r="BG136" s="141"/>
      <c r="BH136" s="142"/>
    </row>
    <row r="137" spans="1:61" ht="130.5" customHeight="1" thickBot="1" x14ac:dyDescent="0.3">
      <c r="A137" s="95" t="s">
        <v>257</v>
      </c>
      <c r="B137" s="95" t="s">
        <v>258</v>
      </c>
      <c r="C137" s="95" t="s">
        <v>0</v>
      </c>
      <c r="D137" s="87"/>
      <c r="E137" s="87">
        <v>1</v>
      </c>
      <c r="F137" s="87">
        <v>2</v>
      </c>
      <c r="G137" s="87">
        <v>3</v>
      </c>
      <c r="H137" s="87" t="s">
        <v>84</v>
      </c>
      <c r="I137" s="87" t="s">
        <v>85</v>
      </c>
      <c r="J137" s="87" t="s">
        <v>86</v>
      </c>
      <c r="K137" s="87">
        <v>5</v>
      </c>
      <c r="L137" s="87">
        <v>6</v>
      </c>
      <c r="M137" s="87" t="s">
        <v>132</v>
      </c>
      <c r="N137" s="87" t="s">
        <v>133</v>
      </c>
      <c r="O137" s="87" t="s">
        <v>134</v>
      </c>
      <c r="P137" s="87" t="s">
        <v>135</v>
      </c>
      <c r="Q137" s="87" t="s">
        <v>136</v>
      </c>
      <c r="R137" s="87">
        <v>8</v>
      </c>
      <c r="S137" s="87">
        <v>9</v>
      </c>
      <c r="T137" s="87">
        <v>10</v>
      </c>
      <c r="U137" s="87" t="s">
        <v>122</v>
      </c>
      <c r="V137" s="87" t="s">
        <v>119</v>
      </c>
      <c r="W137" s="87" t="s">
        <v>120</v>
      </c>
      <c r="X137" s="87" t="s">
        <v>121</v>
      </c>
      <c r="Y137" s="87" t="s">
        <v>137</v>
      </c>
      <c r="Z137" s="87">
        <v>12</v>
      </c>
      <c r="AA137" s="87" t="s">
        <v>0</v>
      </c>
      <c r="AB137" s="87" t="s">
        <v>1</v>
      </c>
      <c r="AC137" s="93" t="s">
        <v>250</v>
      </c>
      <c r="AD137" s="93" t="s">
        <v>254</v>
      </c>
      <c r="AE137" s="94" t="s">
        <v>255</v>
      </c>
      <c r="AF137" s="92"/>
      <c r="AG137" s="87">
        <v>1</v>
      </c>
      <c r="AH137" s="87">
        <v>2</v>
      </c>
      <c r="AI137" s="87">
        <v>3</v>
      </c>
      <c r="AJ137" s="87" t="s">
        <v>84</v>
      </c>
      <c r="AK137" s="87" t="s">
        <v>85</v>
      </c>
      <c r="AL137" s="87" t="s">
        <v>86</v>
      </c>
      <c r="AM137" s="87">
        <v>5</v>
      </c>
      <c r="AN137" s="87">
        <v>6</v>
      </c>
      <c r="AO137" s="87" t="s">
        <v>132</v>
      </c>
      <c r="AP137" s="87" t="s">
        <v>133</v>
      </c>
      <c r="AQ137" s="87" t="s">
        <v>134</v>
      </c>
      <c r="AR137" s="87" t="s">
        <v>135</v>
      </c>
      <c r="AS137" s="87" t="s">
        <v>136</v>
      </c>
      <c r="AT137" s="87">
        <v>8</v>
      </c>
      <c r="AU137" s="87">
        <v>9</v>
      </c>
      <c r="AV137" s="87">
        <v>10</v>
      </c>
      <c r="AW137" s="87" t="s">
        <v>122</v>
      </c>
      <c r="AX137" s="87" t="s">
        <v>119</v>
      </c>
      <c r="AY137" s="87" t="s">
        <v>120</v>
      </c>
      <c r="AZ137" s="87" t="s">
        <v>121</v>
      </c>
      <c r="BA137" s="87" t="s">
        <v>137</v>
      </c>
      <c r="BB137" s="87">
        <v>12</v>
      </c>
      <c r="BC137" s="88" t="s">
        <v>3</v>
      </c>
      <c r="BD137" s="88" t="s">
        <v>251</v>
      </c>
      <c r="BE137" s="89" t="s">
        <v>256</v>
      </c>
      <c r="BF137" s="89" t="s">
        <v>252</v>
      </c>
      <c r="BG137" s="143" t="s">
        <v>253</v>
      </c>
      <c r="BH137" s="144" t="s">
        <v>249</v>
      </c>
      <c r="BI137" s="6"/>
    </row>
    <row r="138" spans="1:61" ht="19.5" customHeight="1" thickTop="1" x14ac:dyDescent="0.25">
      <c r="A138" s="220">
        <v>4571</v>
      </c>
      <c r="B138" s="221" t="s">
        <v>180</v>
      </c>
      <c r="C138" s="222" t="s">
        <v>32</v>
      </c>
      <c r="D138" s="76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165"/>
      <c r="AB138" s="166"/>
      <c r="AC138" s="78">
        <f t="shared" ref="AC138:AC150" si="13">SUM(D138:Z138)</f>
        <v>0</v>
      </c>
      <c r="AD138" s="167">
        <v>128.77000000000001</v>
      </c>
      <c r="AE138" s="168">
        <f t="shared" ref="AE138:AE147" si="14">SUM(AC138:AD138)</f>
        <v>128.77000000000001</v>
      </c>
      <c r="AF138" s="165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8">
        <f t="shared" ref="BC138:BC149" si="15">SUM(AF138:BB138)</f>
        <v>0</v>
      </c>
      <c r="BD138" s="167">
        <v>121.44</v>
      </c>
      <c r="BE138" s="168">
        <f t="shared" ref="BE138:BE150" si="16">SUM(BC138:BD138)</f>
        <v>121.44</v>
      </c>
      <c r="BF138" s="168">
        <f t="shared" ref="BF138:BF150" si="17">SUM(AE138)</f>
        <v>128.77000000000001</v>
      </c>
      <c r="BG138" s="169">
        <f t="shared" ref="BG138:BG150" si="18">SUM(BE138:BF138)</f>
        <v>250.21</v>
      </c>
      <c r="BH138" s="170">
        <v>1</v>
      </c>
      <c r="BI138" s="18"/>
    </row>
    <row r="139" spans="1:61" ht="19.5" customHeight="1" x14ac:dyDescent="0.25">
      <c r="A139" s="186">
        <v>5150</v>
      </c>
      <c r="B139" s="189" t="s">
        <v>171</v>
      </c>
      <c r="C139" s="201" t="s">
        <v>35</v>
      </c>
      <c r="D139" s="79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171"/>
      <c r="AB139" s="172"/>
      <c r="AC139" s="81">
        <f t="shared" si="13"/>
        <v>0</v>
      </c>
      <c r="AD139" s="173">
        <v>135.35</v>
      </c>
      <c r="AE139" s="174">
        <f t="shared" si="14"/>
        <v>135.35</v>
      </c>
      <c r="AF139" s="171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1">
        <f t="shared" si="15"/>
        <v>0</v>
      </c>
      <c r="BD139" s="173">
        <v>121.39</v>
      </c>
      <c r="BE139" s="174">
        <f t="shared" si="16"/>
        <v>121.39</v>
      </c>
      <c r="BF139" s="174">
        <f t="shared" si="17"/>
        <v>135.35</v>
      </c>
      <c r="BG139" s="175">
        <f t="shared" si="18"/>
        <v>256.74</v>
      </c>
      <c r="BH139" s="176">
        <v>2</v>
      </c>
      <c r="BI139" s="18"/>
    </row>
    <row r="140" spans="1:61" ht="19.5" customHeight="1" x14ac:dyDescent="0.25">
      <c r="A140" s="186" t="s">
        <v>93</v>
      </c>
      <c r="B140" s="187" t="s">
        <v>179</v>
      </c>
      <c r="C140" s="206" t="s">
        <v>129</v>
      </c>
      <c r="D140" s="79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171"/>
      <c r="AB140" s="172"/>
      <c r="AC140" s="81">
        <f t="shared" si="13"/>
        <v>0</v>
      </c>
      <c r="AD140" s="173">
        <v>137.66</v>
      </c>
      <c r="AE140" s="174">
        <f t="shared" si="14"/>
        <v>137.66</v>
      </c>
      <c r="AF140" s="171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1">
        <f t="shared" si="15"/>
        <v>0</v>
      </c>
      <c r="BD140" s="173">
        <v>138.55000000000001</v>
      </c>
      <c r="BE140" s="174">
        <f t="shared" si="16"/>
        <v>138.55000000000001</v>
      </c>
      <c r="BF140" s="174">
        <f t="shared" si="17"/>
        <v>137.66</v>
      </c>
      <c r="BG140" s="175">
        <f t="shared" si="18"/>
        <v>276.21000000000004</v>
      </c>
      <c r="BH140" s="176">
        <v>3</v>
      </c>
      <c r="BI140" s="18"/>
    </row>
    <row r="141" spans="1:61" ht="19.5" customHeight="1" x14ac:dyDescent="0.25">
      <c r="A141" s="186" t="s">
        <v>177</v>
      </c>
      <c r="B141" s="189" t="s">
        <v>124</v>
      </c>
      <c r="C141" s="201" t="s">
        <v>178</v>
      </c>
      <c r="D141" s="79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>
        <v>4</v>
      </c>
      <c r="S141" s="80"/>
      <c r="T141" s="80"/>
      <c r="U141" s="80"/>
      <c r="V141" s="80"/>
      <c r="W141" s="80"/>
      <c r="X141" s="80"/>
      <c r="Y141" s="80"/>
      <c r="Z141" s="80"/>
      <c r="AA141" s="171"/>
      <c r="AB141" s="172"/>
      <c r="AC141" s="81">
        <f t="shared" si="13"/>
        <v>4</v>
      </c>
      <c r="AD141" s="173">
        <v>152.85</v>
      </c>
      <c r="AE141" s="177">
        <f t="shared" si="14"/>
        <v>156.85</v>
      </c>
      <c r="AF141" s="171"/>
      <c r="AG141" s="80"/>
      <c r="AH141" s="80"/>
      <c r="AI141" s="80"/>
      <c r="AJ141" s="80"/>
      <c r="AK141" s="80"/>
      <c r="AL141" s="80"/>
      <c r="AM141" s="80">
        <v>4</v>
      </c>
      <c r="AN141" s="80"/>
      <c r="AO141" s="80"/>
      <c r="AP141" s="80"/>
      <c r="AQ141" s="80"/>
      <c r="AR141" s="80"/>
      <c r="AS141" s="80"/>
      <c r="AT141" s="80"/>
      <c r="AU141" s="80"/>
      <c r="AV141" s="80">
        <v>4</v>
      </c>
      <c r="AW141" s="80"/>
      <c r="AX141" s="80"/>
      <c r="AY141" s="80"/>
      <c r="AZ141" s="80"/>
      <c r="BA141" s="80"/>
      <c r="BB141" s="80"/>
      <c r="BC141" s="81">
        <f t="shared" si="15"/>
        <v>8</v>
      </c>
      <c r="BD141" s="173">
        <v>139.62</v>
      </c>
      <c r="BE141" s="174">
        <f t="shared" si="16"/>
        <v>147.62</v>
      </c>
      <c r="BF141" s="174">
        <f t="shared" si="17"/>
        <v>156.85</v>
      </c>
      <c r="BG141" s="175">
        <f t="shared" si="18"/>
        <v>304.47000000000003</v>
      </c>
      <c r="BH141" s="176">
        <v>3</v>
      </c>
      <c r="BI141" s="18"/>
    </row>
    <row r="142" spans="1:61" ht="19.5" customHeight="1" x14ac:dyDescent="0.25">
      <c r="A142" s="186" t="s">
        <v>117</v>
      </c>
      <c r="B142" s="188" t="s">
        <v>164</v>
      </c>
      <c r="C142" s="233" t="s">
        <v>47</v>
      </c>
      <c r="D142" s="79"/>
      <c r="E142" s="80"/>
      <c r="F142" s="80"/>
      <c r="G142" s="80"/>
      <c r="H142" s="80"/>
      <c r="I142" s="80"/>
      <c r="J142" s="80"/>
      <c r="K142" s="80">
        <v>4</v>
      </c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171"/>
      <c r="AB142" s="172"/>
      <c r="AC142" s="81">
        <f t="shared" si="13"/>
        <v>4</v>
      </c>
      <c r="AD142" s="173">
        <v>162.91</v>
      </c>
      <c r="AE142" s="174">
        <f t="shared" si="14"/>
        <v>166.91</v>
      </c>
      <c r="AF142" s="171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1">
        <f t="shared" si="15"/>
        <v>0</v>
      </c>
      <c r="BD142" s="173">
        <v>145.57</v>
      </c>
      <c r="BE142" s="174">
        <f t="shared" si="16"/>
        <v>145.57</v>
      </c>
      <c r="BF142" s="174">
        <f t="shared" si="17"/>
        <v>166.91</v>
      </c>
      <c r="BG142" s="175">
        <f t="shared" si="18"/>
        <v>312.48</v>
      </c>
      <c r="BH142" s="176">
        <v>4</v>
      </c>
      <c r="BI142" s="18"/>
    </row>
    <row r="143" spans="1:61" ht="19.5" customHeight="1" x14ac:dyDescent="0.25">
      <c r="A143" s="214" t="s">
        <v>167</v>
      </c>
      <c r="B143" s="189" t="s">
        <v>168</v>
      </c>
      <c r="C143" s="201" t="s">
        <v>53</v>
      </c>
      <c r="D143" s="79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171"/>
      <c r="AB143" s="172"/>
      <c r="AC143" s="81">
        <f t="shared" si="13"/>
        <v>0</v>
      </c>
      <c r="AD143" s="173">
        <v>161.77000000000001</v>
      </c>
      <c r="AE143" s="174">
        <f t="shared" si="14"/>
        <v>161.77000000000001</v>
      </c>
      <c r="AF143" s="171"/>
      <c r="AG143" s="80"/>
      <c r="AH143" s="80"/>
      <c r="AI143" s="80"/>
      <c r="AJ143" s="80"/>
      <c r="AK143" s="80"/>
      <c r="AL143" s="80"/>
      <c r="AM143" s="80"/>
      <c r="AN143" s="80"/>
      <c r="AO143" s="80">
        <v>4</v>
      </c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>
        <v>4</v>
      </c>
      <c r="BC143" s="81">
        <f t="shared" si="15"/>
        <v>8</v>
      </c>
      <c r="BD143" s="173">
        <v>147.99</v>
      </c>
      <c r="BE143" s="174">
        <f t="shared" si="16"/>
        <v>155.99</v>
      </c>
      <c r="BF143" s="174">
        <f t="shared" si="17"/>
        <v>161.77000000000001</v>
      </c>
      <c r="BG143" s="175">
        <f t="shared" si="18"/>
        <v>317.76</v>
      </c>
      <c r="BH143" s="176">
        <v>5</v>
      </c>
      <c r="BI143" s="18"/>
    </row>
    <row r="144" spans="1:61" ht="19.5" customHeight="1" x14ac:dyDescent="0.25">
      <c r="A144" s="214" t="s">
        <v>169</v>
      </c>
      <c r="B144" s="189" t="s">
        <v>170</v>
      </c>
      <c r="C144" s="201" t="s">
        <v>47</v>
      </c>
      <c r="D144" s="79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>
        <v>4</v>
      </c>
      <c r="AA144" s="171"/>
      <c r="AB144" s="172"/>
      <c r="AC144" s="81">
        <f t="shared" si="13"/>
        <v>4</v>
      </c>
      <c r="AD144" s="173">
        <v>163.05000000000001</v>
      </c>
      <c r="AE144" s="174">
        <f t="shared" si="14"/>
        <v>167.05</v>
      </c>
      <c r="AF144" s="171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1">
        <f t="shared" si="15"/>
        <v>0</v>
      </c>
      <c r="BD144" s="173">
        <v>162.85</v>
      </c>
      <c r="BE144" s="174">
        <f t="shared" si="16"/>
        <v>162.85</v>
      </c>
      <c r="BF144" s="174">
        <f t="shared" si="17"/>
        <v>167.05</v>
      </c>
      <c r="BG144" s="175">
        <f t="shared" si="18"/>
        <v>329.9</v>
      </c>
      <c r="BH144" s="176">
        <v>6</v>
      </c>
      <c r="BI144" s="18"/>
    </row>
    <row r="145" spans="1:61" ht="19.5" customHeight="1" x14ac:dyDescent="0.25">
      <c r="A145" s="186" t="s">
        <v>60</v>
      </c>
      <c r="B145" s="188" t="s">
        <v>163</v>
      </c>
      <c r="C145" s="233" t="s">
        <v>53</v>
      </c>
      <c r="D145" s="79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171"/>
      <c r="AB145" s="172"/>
      <c r="AC145" s="81">
        <f t="shared" si="13"/>
        <v>0</v>
      </c>
      <c r="AD145" s="173">
        <v>164.24</v>
      </c>
      <c r="AE145" s="174">
        <f t="shared" si="14"/>
        <v>164.24</v>
      </c>
      <c r="AF145" s="171"/>
      <c r="AG145" s="80"/>
      <c r="AH145" s="80"/>
      <c r="AI145" s="80"/>
      <c r="AJ145" s="80"/>
      <c r="AK145" s="80"/>
      <c r="AL145" s="80"/>
      <c r="AM145" s="80">
        <v>4</v>
      </c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1">
        <f t="shared" si="15"/>
        <v>4</v>
      </c>
      <c r="BD145" s="173">
        <v>164.09</v>
      </c>
      <c r="BE145" s="174">
        <f t="shared" si="16"/>
        <v>168.09</v>
      </c>
      <c r="BF145" s="174">
        <f t="shared" si="17"/>
        <v>164.24</v>
      </c>
      <c r="BG145" s="175">
        <f t="shared" si="18"/>
        <v>332.33000000000004</v>
      </c>
      <c r="BH145" s="176">
        <v>7</v>
      </c>
      <c r="BI145" s="18"/>
    </row>
    <row r="146" spans="1:61" ht="19.5" customHeight="1" x14ac:dyDescent="0.25">
      <c r="A146" s="186" t="s">
        <v>175</v>
      </c>
      <c r="B146" s="187" t="s">
        <v>176</v>
      </c>
      <c r="C146" s="206" t="s">
        <v>15</v>
      </c>
      <c r="D146" s="79"/>
      <c r="E146" s="80"/>
      <c r="F146" s="80"/>
      <c r="G146" s="80"/>
      <c r="H146" s="80">
        <v>4</v>
      </c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171"/>
      <c r="AB146" s="172"/>
      <c r="AC146" s="81">
        <f t="shared" si="13"/>
        <v>4</v>
      </c>
      <c r="AD146" s="173">
        <v>178.49</v>
      </c>
      <c r="AE146" s="174">
        <f t="shared" si="14"/>
        <v>182.49</v>
      </c>
      <c r="AF146" s="171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1">
        <f t="shared" si="15"/>
        <v>0</v>
      </c>
      <c r="BD146" s="173">
        <v>156.49</v>
      </c>
      <c r="BE146" s="174">
        <f t="shared" si="16"/>
        <v>156.49</v>
      </c>
      <c r="BF146" s="174">
        <f t="shared" si="17"/>
        <v>182.49</v>
      </c>
      <c r="BG146" s="175">
        <f t="shared" si="18"/>
        <v>338.98</v>
      </c>
      <c r="BH146" s="176">
        <v>8</v>
      </c>
      <c r="BI146" s="18"/>
    </row>
    <row r="147" spans="1:61" ht="19.5" customHeight="1" x14ac:dyDescent="0.25">
      <c r="A147" s="186" t="s">
        <v>174</v>
      </c>
      <c r="B147" s="187" t="s">
        <v>118</v>
      </c>
      <c r="C147" s="206" t="s">
        <v>15</v>
      </c>
      <c r="D147" s="79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>
        <v>4</v>
      </c>
      <c r="AA147" s="171"/>
      <c r="AB147" s="172"/>
      <c r="AC147" s="81">
        <f t="shared" si="13"/>
        <v>4</v>
      </c>
      <c r="AD147" s="173">
        <v>177.78</v>
      </c>
      <c r="AE147" s="174">
        <f t="shared" si="14"/>
        <v>181.78</v>
      </c>
      <c r="AF147" s="171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>
        <v>4</v>
      </c>
      <c r="AZ147" s="80"/>
      <c r="BA147" s="80"/>
      <c r="BB147" s="80">
        <v>4</v>
      </c>
      <c r="BC147" s="81">
        <f t="shared" si="15"/>
        <v>8</v>
      </c>
      <c r="BD147" s="173">
        <v>155.36000000000001</v>
      </c>
      <c r="BE147" s="174">
        <f t="shared" si="16"/>
        <v>163.36000000000001</v>
      </c>
      <c r="BF147" s="174">
        <f t="shared" si="17"/>
        <v>181.78</v>
      </c>
      <c r="BG147" s="175">
        <f t="shared" si="18"/>
        <v>345.14</v>
      </c>
      <c r="BH147" s="176">
        <v>9</v>
      </c>
      <c r="BI147" s="18"/>
    </row>
    <row r="148" spans="1:61" ht="19.5" customHeight="1" x14ac:dyDescent="0.25">
      <c r="A148" s="214" t="s">
        <v>57</v>
      </c>
      <c r="B148" s="187" t="s">
        <v>165</v>
      </c>
      <c r="C148" s="206" t="s">
        <v>166</v>
      </c>
      <c r="D148" s="79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171"/>
      <c r="AB148" s="172"/>
      <c r="AC148" s="81">
        <f t="shared" si="13"/>
        <v>0</v>
      </c>
      <c r="AD148" s="173" t="s">
        <v>247</v>
      </c>
      <c r="AE148" s="174">
        <v>190.57</v>
      </c>
      <c r="AF148" s="171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1">
        <f t="shared" si="15"/>
        <v>0</v>
      </c>
      <c r="BD148" s="173">
        <v>176.29</v>
      </c>
      <c r="BE148" s="174">
        <f t="shared" si="16"/>
        <v>176.29</v>
      </c>
      <c r="BF148" s="174">
        <f t="shared" si="17"/>
        <v>190.57</v>
      </c>
      <c r="BG148" s="175">
        <f t="shared" si="18"/>
        <v>366.86</v>
      </c>
      <c r="BH148" s="176">
        <v>10</v>
      </c>
      <c r="BI148" s="18"/>
    </row>
    <row r="149" spans="1:61" ht="19.5" customHeight="1" x14ac:dyDescent="0.25">
      <c r="A149" s="186" t="s">
        <v>172</v>
      </c>
      <c r="B149" s="187" t="s">
        <v>173</v>
      </c>
      <c r="C149" s="206" t="s">
        <v>15</v>
      </c>
      <c r="D149" s="79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171"/>
      <c r="AB149" s="172"/>
      <c r="AC149" s="81">
        <f t="shared" si="13"/>
        <v>0</v>
      </c>
      <c r="AD149" s="173">
        <v>201.26</v>
      </c>
      <c r="AE149" s="174">
        <f>SUM(AC149:AD149)</f>
        <v>201.26</v>
      </c>
      <c r="AF149" s="171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1">
        <f t="shared" si="15"/>
        <v>0</v>
      </c>
      <c r="BD149" s="173">
        <v>167.67</v>
      </c>
      <c r="BE149" s="174">
        <f t="shared" si="16"/>
        <v>167.67</v>
      </c>
      <c r="BF149" s="174">
        <f t="shared" si="17"/>
        <v>201.26</v>
      </c>
      <c r="BG149" s="175">
        <f t="shared" si="18"/>
        <v>368.92999999999995</v>
      </c>
      <c r="BH149" s="176">
        <v>11</v>
      </c>
      <c r="BI149" s="18"/>
    </row>
    <row r="150" spans="1:61" ht="19.5" customHeight="1" thickBot="1" x14ac:dyDescent="0.3">
      <c r="A150" s="230"/>
      <c r="B150" s="234"/>
      <c r="C150" s="235"/>
      <c r="D150" s="82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178"/>
      <c r="AB150" s="179"/>
      <c r="AC150" s="84">
        <f t="shared" si="13"/>
        <v>0</v>
      </c>
      <c r="AD150" s="180"/>
      <c r="AE150" s="181">
        <f>SUM(AC150:AD150)</f>
        <v>0</v>
      </c>
      <c r="AF150" s="182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6">
        <f t="shared" ref="BC150" si="19">SUM(AF150:BB150)</f>
        <v>0</v>
      </c>
      <c r="BD150" s="180"/>
      <c r="BE150" s="183">
        <f t="shared" si="16"/>
        <v>0</v>
      </c>
      <c r="BF150" s="183">
        <f t="shared" si="17"/>
        <v>0</v>
      </c>
      <c r="BG150" s="184">
        <f t="shared" si="18"/>
        <v>0</v>
      </c>
      <c r="BH150" s="185">
        <v>12</v>
      </c>
      <c r="BI150" s="18"/>
    </row>
    <row r="151" spans="1:61" ht="20.100000000000001" customHeight="1" thickTop="1" x14ac:dyDescent="0.25">
      <c r="B151" s="11"/>
      <c r="C151" s="11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C151" s="37"/>
      <c r="AD151" s="37"/>
      <c r="AE151" s="36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37"/>
      <c r="BD151" s="37"/>
      <c r="BE151" s="36"/>
      <c r="BF151" s="36"/>
      <c r="BG151" s="41"/>
    </row>
    <row r="152" spans="1:61" ht="20.100000000000001" customHeight="1" x14ac:dyDescent="0.25">
      <c r="A152" s="13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14"/>
      <c r="AB152" s="14"/>
      <c r="AC152" s="35"/>
      <c r="AD152" s="35"/>
      <c r="AE152" s="31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35"/>
      <c r="BD152" s="35"/>
      <c r="BE152" s="31"/>
      <c r="BF152" s="31"/>
    </row>
    <row r="153" spans="1:61" ht="20.100000000000001" customHeight="1" x14ac:dyDescent="0.25">
      <c r="A153" s="6"/>
      <c r="B153" s="14"/>
      <c r="C153" s="14"/>
      <c r="D153" s="15"/>
      <c r="E153" s="15"/>
      <c r="H153" s="15"/>
      <c r="I153" s="15"/>
      <c r="J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34"/>
      <c r="AD153" s="34"/>
      <c r="AE153" s="30"/>
      <c r="AF153" s="6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34"/>
      <c r="BD153" s="34"/>
      <c r="BE153" s="30"/>
      <c r="BF153" s="30"/>
      <c r="BG153" s="40"/>
      <c r="BH153" s="44"/>
    </row>
    <row r="154" spans="1:61" ht="44.25" customHeight="1" x14ac:dyDescent="0.2">
      <c r="A154" s="4"/>
      <c r="B154" s="4"/>
      <c r="C154" s="4"/>
      <c r="AB154" s="4"/>
      <c r="AC154" s="4"/>
      <c r="AD154" s="4"/>
      <c r="AE154" s="4"/>
      <c r="BC154" s="4"/>
      <c r="BD154" s="4"/>
      <c r="BE154" s="4"/>
      <c r="BF154" s="4"/>
      <c r="BG154" s="4"/>
      <c r="BH154" s="4"/>
    </row>
    <row r="155" spans="1:61" ht="17.100000000000001" customHeight="1" x14ac:dyDescent="0.2">
      <c r="A155" s="4"/>
      <c r="B155" s="4"/>
      <c r="C155" s="4"/>
      <c r="AB155" s="4"/>
      <c r="AC155" s="4"/>
      <c r="AD155" s="4"/>
      <c r="AE155" s="4"/>
      <c r="BC155" s="4"/>
      <c r="BD155" s="4"/>
      <c r="BE155" s="4"/>
      <c r="BF155" s="4"/>
      <c r="BG155" s="4"/>
      <c r="BH155" s="4"/>
    </row>
    <row r="156" spans="1:61" ht="17.100000000000001" customHeight="1" x14ac:dyDescent="0.2">
      <c r="A156" s="4"/>
      <c r="B156" s="4"/>
      <c r="C156" s="4"/>
      <c r="AB156" s="4"/>
      <c r="AC156" s="4"/>
      <c r="AD156" s="4"/>
      <c r="AE156" s="4"/>
      <c r="BC156" s="4"/>
      <c r="BD156" s="4"/>
      <c r="BE156" s="4"/>
      <c r="BF156" s="4"/>
      <c r="BG156" s="4"/>
      <c r="BH156" s="4"/>
    </row>
    <row r="157" spans="1:61" ht="17.100000000000001" customHeight="1" x14ac:dyDescent="0.2">
      <c r="A157" s="4"/>
      <c r="B157" s="4"/>
      <c r="C157" s="4"/>
      <c r="AB157" s="4"/>
      <c r="AC157" s="4"/>
      <c r="AD157" s="4"/>
      <c r="AE157" s="4"/>
      <c r="BC157" s="4"/>
      <c r="BD157" s="4"/>
      <c r="BE157" s="4"/>
      <c r="BF157" s="4"/>
      <c r="BG157" s="4"/>
      <c r="BH157" s="4"/>
    </row>
    <row r="158" spans="1:61" ht="17.100000000000001" customHeight="1" x14ac:dyDescent="0.2">
      <c r="A158" s="4"/>
      <c r="B158" s="4"/>
      <c r="C158" s="4"/>
      <c r="AB158" s="4"/>
      <c r="AC158" s="4"/>
      <c r="AD158" s="4"/>
      <c r="AE158" s="4"/>
      <c r="BC158" s="4"/>
      <c r="BD158" s="4"/>
      <c r="BE158" s="4"/>
      <c r="BF158" s="4"/>
      <c r="BG158" s="4"/>
      <c r="BH158" s="4"/>
    </row>
    <row r="159" spans="1:61" ht="17.100000000000001" customHeight="1" x14ac:dyDescent="0.2">
      <c r="A159" s="4"/>
      <c r="B159" s="4"/>
      <c r="C159" s="4"/>
      <c r="AB159" s="4"/>
      <c r="AC159" s="4"/>
      <c r="AD159" s="4"/>
      <c r="AE159" s="4"/>
      <c r="BC159" s="4"/>
      <c r="BD159" s="4"/>
      <c r="BE159" s="4"/>
      <c r="BF159" s="4"/>
      <c r="BG159" s="4"/>
      <c r="BH159" s="4"/>
    </row>
    <row r="160" spans="1:61" ht="17.100000000000001" customHeight="1" x14ac:dyDescent="0.2">
      <c r="A160" s="4"/>
      <c r="B160" s="4"/>
      <c r="C160" s="4"/>
      <c r="AB160" s="4"/>
      <c r="AC160" s="4"/>
      <c r="AD160" s="4"/>
      <c r="AE160" s="4"/>
      <c r="BC160" s="4"/>
      <c r="BD160" s="4"/>
      <c r="BE160" s="4"/>
      <c r="BF160" s="4"/>
      <c r="BG160" s="4"/>
      <c r="BH160" s="4"/>
    </row>
    <row r="161" spans="1:60" ht="17.100000000000001" customHeight="1" x14ac:dyDescent="0.2">
      <c r="A161" s="4"/>
      <c r="B161" s="4"/>
      <c r="C161" s="4"/>
      <c r="AB161" s="4"/>
      <c r="AC161" s="4"/>
      <c r="AD161" s="4"/>
      <c r="AE161" s="4"/>
      <c r="BC161" s="4"/>
      <c r="BD161" s="4"/>
      <c r="BE161" s="4"/>
      <c r="BF161" s="4"/>
      <c r="BG161" s="4"/>
      <c r="BH161" s="4"/>
    </row>
    <row r="162" spans="1:60" ht="17.100000000000001" customHeight="1" x14ac:dyDescent="0.2">
      <c r="A162" s="4"/>
      <c r="B162" s="4"/>
      <c r="C162" s="4"/>
      <c r="AB162" s="4"/>
      <c r="AC162" s="4"/>
      <c r="AD162" s="4"/>
      <c r="AE162" s="4"/>
      <c r="BC162" s="4"/>
      <c r="BD162" s="4"/>
      <c r="BE162" s="4"/>
      <c r="BF162" s="4"/>
      <c r="BG162" s="4"/>
      <c r="BH162" s="4"/>
    </row>
    <row r="163" spans="1:60" ht="17.100000000000001" customHeight="1" x14ac:dyDescent="0.2">
      <c r="A163" s="4"/>
      <c r="B163" s="4"/>
      <c r="C163" s="4"/>
      <c r="AB163" s="4"/>
      <c r="AC163" s="4"/>
      <c r="AD163" s="4"/>
      <c r="AE163" s="4"/>
      <c r="BC163" s="4"/>
      <c r="BD163" s="4"/>
      <c r="BE163" s="4"/>
      <c r="BF163" s="4"/>
      <c r="BG163" s="4"/>
      <c r="BH163" s="4"/>
    </row>
    <row r="164" spans="1:60" ht="17.100000000000001" customHeight="1" x14ac:dyDescent="0.2">
      <c r="A164" s="4"/>
      <c r="B164" s="4"/>
      <c r="C164" s="4"/>
      <c r="AB164" s="4"/>
      <c r="AC164" s="4"/>
      <c r="AD164" s="4"/>
      <c r="AE164" s="4"/>
      <c r="BC164" s="4"/>
      <c r="BD164" s="4"/>
      <c r="BE164" s="4"/>
      <c r="BF164" s="4"/>
      <c r="BG164" s="4"/>
      <c r="BH164" s="4"/>
    </row>
    <row r="165" spans="1:60" ht="17.100000000000001" customHeight="1" x14ac:dyDescent="0.2">
      <c r="A165" s="4"/>
      <c r="B165" s="4"/>
      <c r="C165" s="4"/>
      <c r="AB165" s="4"/>
      <c r="AC165" s="4"/>
      <c r="AD165" s="4"/>
      <c r="AE165" s="4"/>
      <c r="BC165" s="4"/>
      <c r="BD165" s="4"/>
      <c r="BE165" s="4"/>
      <c r="BF165" s="4"/>
      <c r="BG165" s="4"/>
      <c r="BH165" s="4"/>
    </row>
    <row r="166" spans="1:60" ht="17.100000000000001" customHeight="1" x14ac:dyDescent="0.2">
      <c r="A166" s="4"/>
      <c r="B166" s="4"/>
      <c r="C166" s="4"/>
      <c r="AB166" s="4"/>
      <c r="AC166" s="4"/>
      <c r="AD166" s="4"/>
      <c r="AE166" s="4"/>
      <c r="BC166" s="4"/>
      <c r="BD166" s="4"/>
      <c r="BE166" s="4"/>
      <c r="BF166" s="4"/>
      <c r="BG166" s="4"/>
      <c r="BH166" s="4"/>
    </row>
    <row r="167" spans="1:60" ht="17.100000000000001" customHeight="1" x14ac:dyDescent="0.2">
      <c r="A167" s="4"/>
      <c r="B167" s="4"/>
      <c r="C167" s="4"/>
      <c r="AB167" s="4"/>
      <c r="AC167" s="4"/>
      <c r="AD167" s="4"/>
      <c r="AE167" s="4"/>
      <c r="BC167" s="4"/>
      <c r="BD167" s="4"/>
      <c r="BE167" s="4"/>
      <c r="BF167" s="4"/>
      <c r="BG167" s="4"/>
      <c r="BH167" s="4"/>
    </row>
    <row r="168" spans="1:60" ht="17.100000000000001" customHeight="1" x14ac:dyDescent="0.2">
      <c r="A168" s="4"/>
      <c r="B168" s="4"/>
      <c r="C168" s="4"/>
      <c r="AB168" s="4"/>
      <c r="AC168" s="4"/>
      <c r="AD168" s="4"/>
      <c r="AE168" s="4"/>
      <c r="BC168" s="4"/>
      <c r="BD168" s="4"/>
      <c r="BE168" s="4"/>
      <c r="BF168" s="4"/>
      <c r="BG168" s="4"/>
      <c r="BH168" s="4"/>
    </row>
    <row r="169" spans="1:60" ht="17.100000000000001" customHeight="1" x14ac:dyDescent="0.2">
      <c r="A169" s="4"/>
      <c r="B169" s="4"/>
      <c r="C169" s="4"/>
      <c r="AB169" s="4"/>
      <c r="AC169" s="4"/>
      <c r="AD169" s="4"/>
      <c r="AE169" s="4"/>
      <c r="BC169" s="4"/>
      <c r="BD169" s="4"/>
      <c r="BE169" s="4"/>
      <c r="BF169" s="4"/>
      <c r="BG169" s="4"/>
      <c r="BH169" s="4"/>
    </row>
    <row r="170" spans="1:60" ht="17.100000000000001" customHeight="1" x14ac:dyDescent="0.2">
      <c r="A170" s="4"/>
      <c r="B170" s="4"/>
      <c r="C170" s="4"/>
      <c r="AB170" s="4"/>
      <c r="AC170" s="4"/>
      <c r="AD170" s="4"/>
      <c r="AE170" s="4"/>
      <c r="BC170" s="4"/>
      <c r="BD170" s="4"/>
      <c r="BE170" s="4"/>
      <c r="BF170" s="4"/>
      <c r="BG170" s="4"/>
      <c r="BH170" s="4"/>
    </row>
    <row r="171" spans="1:60" ht="20.100000000000001" customHeight="1" x14ac:dyDescent="0.25">
      <c r="D171" s="32"/>
      <c r="E171" s="32"/>
      <c r="F171" s="28"/>
      <c r="G171" s="32"/>
      <c r="H171" s="32"/>
      <c r="I171" s="28"/>
      <c r="J171" s="28"/>
      <c r="K171" s="38"/>
      <c r="L171" s="42"/>
      <c r="AB171" s="4"/>
      <c r="AC171" s="4"/>
      <c r="AD171" s="4"/>
      <c r="AE171" s="4"/>
      <c r="BC171" s="4"/>
      <c r="BD171" s="4"/>
      <c r="BE171" s="4"/>
      <c r="BF171" s="4"/>
      <c r="BG171" s="4"/>
      <c r="BH171" s="4"/>
    </row>
    <row r="172" spans="1:60" ht="20.100000000000001" customHeight="1" x14ac:dyDescent="0.25"/>
    <row r="173" spans="1:60" ht="20.100000000000001" customHeight="1" x14ac:dyDescent="0.25"/>
    <row r="174" spans="1:60" ht="20.100000000000001" customHeight="1" x14ac:dyDescent="0.25"/>
    <row r="175" spans="1:60" ht="20.100000000000001" customHeight="1" x14ac:dyDescent="0.25"/>
    <row r="176" spans="1:60" ht="20.100000000000001" customHeight="1" x14ac:dyDescent="0.25"/>
    <row r="177" ht="20.100000000000001" customHeight="1" x14ac:dyDescent="0.25"/>
  </sheetData>
  <sheetProtection algorithmName="SHA-512" hashValue="istGjVHFlFtDwwSSXcQu0YdjmshMWf0QRZZObTcbR9SzvxbQH4f1arPOyAGoGFP5Xmz66nKkkEnceNwsluVvsQ==" saltValue="DsZDn38Zu+9xg8RXXjqu+w==" spinCount="100000" sheet="1" selectLockedCells="1" selectUnlockedCells="1"/>
  <sortState xmlns:xlrd2="http://schemas.microsoft.com/office/spreadsheetml/2017/richdata2" ref="A4:BG27">
    <sortCondition ref="BG4:BG27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2024-12-27T07:29:44Z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