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0CC8FD5D-9886-CB4D-B749-2B42F610E66D}" xr6:coauthVersionLast="47" xr6:coauthVersionMax="47" xr10:uidLastSave="{00000000-0000-0000-0000-000000000000}"/>
  <bookViews>
    <workbookView xWindow="0" yWindow="500" windowWidth="28800" windowHeight="15720" tabRatio="806" xr2:uid="{00000000-000D-0000-FFFF-FFFF00000000}"/>
  </bookViews>
  <sheets>
    <sheet name="PA L" sheetId="9" r:id="rId1"/>
    <sheet name="PA M + Z " sheetId="11" r:id="rId2"/>
    <sheet name="PO L" sheetId="14" r:id="rId3"/>
    <sheet name="PO M + Z" sheetId="15" r:id="rId4"/>
    <sheet name="PO IMP" sheetId="17" r:id="rId5"/>
    <sheet name="PA IMP" sheetId="18" r:id="rId6"/>
    <sheet name="jp" sheetId="20" r:id="rId7"/>
    <sheet name="dressuur ring 1" sheetId="22" r:id="rId8"/>
    <sheet name="dressuur ring 2" sheetId="23" r:id="rId9"/>
  </sheets>
  <definedNames>
    <definedName name="_xlnm._FilterDatabase" localSheetId="7" hidden="1">'dressuur ring 1'!$A$1:$I$1</definedName>
    <definedName name="_xlnm._FilterDatabase" localSheetId="8" hidden="1">'dressuur ring 2'!$A$1:$K$1</definedName>
    <definedName name="_xlnm._FilterDatabase" localSheetId="6" hidden="1">jp!$A$42:$AM$42</definedName>
    <definedName name="_xlnm._FilterDatabase" localSheetId="5" hidden="1">'PA IMP'!$A$20:$AM$20</definedName>
    <definedName name="_xlnm._FilterDatabase" localSheetId="0" hidden="1">'PA L'!$A$10:$AT$10</definedName>
    <definedName name="_xlnm._FilterDatabase" localSheetId="1" hidden="1">'PA M + Z '!$A$3:$AT$3</definedName>
    <definedName name="_xlnm._FilterDatabase" localSheetId="4" hidden="1">'PO IMP'!$A$3:$AM$3</definedName>
    <definedName name="_xlnm._FilterDatabase" localSheetId="2" hidden="1">'PO L'!$A$22:$AM$22</definedName>
    <definedName name="_xlnm._FilterDatabase" localSheetId="3" hidden="1">'PO M + Z'!$A$23:$AM$23</definedName>
    <definedName name="_xlnm.Print_Area" localSheetId="0">'PA L'!$C$1:$AG$32</definedName>
    <definedName name="_xlnm.Print_Area" localSheetId="1">'PA M + Z '!$C$1:$Z$22</definedName>
    <definedName name="_xlnm.Print_Area" localSheetId="2">'PO L'!$C$1:$Z$44</definedName>
    <definedName name="_xlnm.Print_Area" localSheetId="3">'PO M + Z'!$C$1:$Z$49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0" i="11" l="1"/>
  <c r="AE20" i="11" s="1"/>
  <c r="Y20" i="11"/>
  <c r="AA20" i="11" s="1"/>
  <c r="W20" i="11"/>
  <c r="U20" i="11"/>
  <c r="Q20" i="11"/>
  <c r="S20" i="11" s="1"/>
  <c r="M20" i="11"/>
  <c r="O20" i="11" s="1"/>
  <c r="K20" i="11"/>
  <c r="I6" i="23"/>
  <c r="AC63" i="15"/>
  <c r="AE63" i="15" s="1"/>
  <c r="Y63" i="15"/>
  <c r="AA63" i="15" s="1"/>
  <c r="U63" i="15"/>
  <c r="W63" i="15" s="1"/>
  <c r="S63" i="15"/>
  <c r="Q63" i="15"/>
  <c r="O63" i="15"/>
  <c r="M63" i="15"/>
  <c r="K63" i="15"/>
  <c r="AF63" i="15" s="1"/>
  <c r="AC41" i="15"/>
  <c r="AE41" i="15" s="1"/>
  <c r="Y41" i="15"/>
  <c r="AA41" i="15" s="1"/>
  <c r="U41" i="15"/>
  <c r="W41" i="15" s="1"/>
  <c r="Q41" i="15"/>
  <c r="S41" i="15" s="1"/>
  <c r="M41" i="15"/>
  <c r="O41" i="15" s="1"/>
  <c r="K41" i="15"/>
  <c r="AC40" i="15"/>
  <c r="AE40" i="15" s="1"/>
  <c r="AA40" i="15"/>
  <c r="Y40" i="15"/>
  <c r="U40" i="15"/>
  <c r="W40" i="15" s="1"/>
  <c r="Q40" i="15"/>
  <c r="S40" i="15" s="1"/>
  <c r="M40" i="15"/>
  <c r="O40" i="15" s="1"/>
  <c r="K40" i="15"/>
  <c r="AC25" i="15"/>
  <c r="AE25" i="15" s="1"/>
  <c r="Y25" i="15"/>
  <c r="AA25" i="15" s="1"/>
  <c r="U25" i="15"/>
  <c r="W25" i="15" s="1"/>
  <c r="Q25" i="15"/>
  <c r="S25" i="15" s="1"/>
  <c r="M25" i="15"/>
  <c r="O25" i="15" s="1"/>
  <c r="K25" i="15"/>
  <c r="AC24" i="15"/>
  <c r="AE24" i="15" s="1"/>
  <c r="Y24" i="15"/>
  <c r="AA24" i="15" s="1"/>
  <c r="U24" i="15"/>
  <c r="W24" i="15" s="1"/>
  <c r="Q24" i="15"/>
  <c r="S24" i="15" s="1"/>
  <c r="M24" i="15"/>
  <c r="O24" i="15" s="1"/>
  <c r="K24" i="15"/>
  <c r="K47" i="15"/>
  <c r="M47" i="15"/>
  <c r="O47" i="15" s="1"/>
  <c r="Q47" i="15"/>
  <c r="S47" i="15"/>
  <c r="U47" i="15"/>
  <c r="W47" i="15"/>
  <c r="Y47" i="15"/>
  <c r="AA47" i="15" s="1"/>
  <c r="AC47" i="15"/>
  <c r="AE47" i="15" s="1"/>
  <c r="AC6" i="15"/>
  <c r="AE6" i="15" s="1"/>
  <c r="Y6" i="15"/>
  <c r="AA6" i="15" s="1"/>
  <c r="U6" i="15"/>
  <c r="W6" i="15" s="1"/>
  <c r="Q6" i="15"/>
  <c r="S6" i="15" s="1"/>
  <c r="M6" i="15"/>
  <c r="O6" i="15" s="1"/>
  <c r="K6" i="15"/>
  <c r="AC27" i="11"/>
  <c r="AE27" i="11" s="1"/>
  <c r="Y27" i="11"/>
  <c r="AA27" i="11" s="1"/>
  <c r="U27" i="11"/>
  <c r="W27" i="11" s="1"/>
  <c r="Q27" i="11"/>
  <c r="S27" i="11" s="1"/>
  <c r="M27" i="11"/>
  <c r="O27" i="11" s="1"/>
  <c r="K27" i="11"/>
  <c r="AC19" i="11"/>
  <c r="AE19" i="11" s="1"/>
  <c r="Y19" i="11"/>
  <c r="AA19" i="11" s="1"/>
  <c r="U19" i="11"/>
  <c r="W19" i="11" s="1"/>
  <c r="Q19" i="11"/>
  <c r="S19" i="11" s="1"/>
  <c r="M19" i="11"/>
  <c r="O19" i="11" s="1"/>
  <c r="K19" i="11"/>
  <c r="AC18" i="11"/>
  <c r="AE18" i="11" s="1"/>
  <c r="Y18" i="11"/>
  <c r="AA18" i="11" s="1"/>
  <c r="U18" i="11"/>
  <c r="W18" i="11" s="1"/>
  <c r="Q18" i="11"/>
  <c r="S18" i="11" s="1"/>
  <c r="M18" i="11"/>
  <c r="O18" i="11" s="1"/>
  <c r="K18" i="11"/>
  <c r="AC16" i="11"/>
  <c r="AE16" i="11" s="1"/>
  <c r="Y16" i="11"/>
  <c r="AA16" i="11" s="1"/>
  <c r="U16" i="11"/>
  <c r="W16" i="11" s="1"/>
  <c r="Q16" i="11"/>
  <c r="S16" i="11" s="1"/>
  <c r="M16" i="11"/>
  <c r="O16" i="11" s="1"/>
  <c r="K16" i="11"/>
  <c r="AC15" i="11"/>
  <c r="AE15" i="11" s="1"/>
  <c r="Y15" i="11"/>
  <c r="AA15" i="11" s="1"/>
  <c r="U15" i="11"/>
  <c r="W15" i="11" s="1"/>
  <c r="Q15" i="11"/>
  <c r="S15" i="11" s="1"/>
  <c r="M15" i="11"/>
  <c r="O15" i="11" s="1"/>
  <c r="K15" i="11"/>
  <c r="AC10" i="11"/>
  <c r="AE10" i="11" s="1"/>
  <c r="Y10" i="11"/>
  <c r="AA10" i="11" s="1"/>
  <c r="U10" i="11"/>
  <c r="W10" i="11" s="1"/>
  <c r="Q10" i="11"/>
  <c r="S10" i="11" s="1"/>
  <c r="O10" i="11"/>
  <c r="K10" i="11"/>
  <c r="AC8" i="11"/>
  <c r="AE8" i="11" s="1"/>
  <c r="Y8" i="11"/>
  <c r="AA8" i="11" s="1"/>
  <c r="U8" i="11"/>
  <c r="W8" i="11" s="1"/>
  <c r="Q8" i="11"/>
  <c r="S8" i="11" s="1"/>
  <c r="M8" i="11"/>
  <c r="O8" i="11" s="1"/>
  <c r="K8" i="11"/>
  <c r="AC7" i="11"/>
  <c r="AE7" i="11" s="1"/>
  <c r="Y7" i="11"/>
  <c r="AA7" i="11" s="1"/>
  <c r="U7" i="11"/>
  <c r="W7" i="11" s="1"/>
  <c r="Q7" i="11"/>
  <c r="S7" i="11" s="1"/>
  <c r="M7" i="11"/>
  <c r="O7" i="11" s="1"/>
  <c r="K7" i="11"/>
  <c r="AC43" i="20"/>
  <c r="AE43" i="20" s="1"/>
  <c r="Y43" i="20"/>
  <c r="AA43" i="20" s="1"/>
  <c r="U43" i="20"/>
  <c r="W43" i="20" s="1"/>
  <c r="Q43" i="20"/>
  <c r="S43" i="20" s="1"/>
  <c r="M43" i="20"/>
  <c r="O43" i="20" s="1"/>
  <c r="K43" i="20"/>
  <c r="AC44" i="20"/>
  <c r="AE44" i="20" s="1"/>
  <c r="Y44" i="20"/>
  <c r="AA44" i="20" s="1"/>
  <c r="U44" i="20"/>
  <c r="W44" i="20" s="1"/>
  <c r="Q44" i="20"/>
  <c r="M44" i="20"/>
  <c r="O44" i="20" s="1"/>
  <c r="K44" i="20"/>
  <c r="AC23" i="20"/>
  <c r="AE23" i="20" s="1"/>
  <c r="Y23" i="20"/>
  <c r="AA23" i="20" s="1"/>
  <c r="U23" i="20"/>
  <c r="W23" i="20" s="1"/>
  <c r="Q23" i="20"/>
  <c r="O23" i="20"/>
  <c r="M23" i="20"/>
  <c r="K23" i="20"/>
  <c r="Y4" i="20"/>
  <c r="AA4" i="20" s="1"/>
  <c r="U4" i="20"/>
  <c r="W4" i="20" s="1"/>
  <c r="AC5" i="20"/>
  <c r="AE5" i="20" s="1"/>
  <c r="Y5" i="20"/>
  <c r="AA5" i="20" s="1"/>
  <c r="U5" i="20"/>
  <c r="W5" i="20" s="1"/>
  <c r="Q5" i="20"/>
  <c r="M5" i="20"/>
  <c r="O5" i="20" s="1"/>
  <c r="K5" i="20"/>
  <c r="AF5" i="20" s="1"/>
  <c r="AC23" i="18"/>
  <c r="AE23" i="18" s="1"/>
  <c r="Y23" i="18"/>
  <c r="AA23" i="18" s="1"/>
  <c r="U23" i="18"/>
  <c r="W23" i="18" s="1"/>
  <c r="Q23" i="18"/>
  <c r="S23" i="18" s="1"/>
  <c r="M23" i="18"/>
  <c r="O23" i="18" s="1"/>
  <c r="K23" i="18"/>
  <c r="AC21" i="18"/>
  <c r="AE21" i="18" s="1"/>
  <c r="Y21" i="18"/>
  <c r="AA21" i="18" s="1"/>
  <c r="U21" i="18"/>
  <c r="W21" i="18" s="1"/>
  <c r="Q21" i="18"/>
  <c r="S21" i="18" s="1"/>
  <c r="M21" i="18"/>
  <c r="O21" i="18" s="1"/>
  <c r="K21" i="18"/>
  <c r="AC4" i="18"/>
  <c r="AE4" i="18" s="1"/>
  <c r="Y4" i="18"/>
  <c r="AA4" i="18" s="1"/>
  <c r="U4" i="18"/>
  <c r="W4" i="18" s="1"/>
  <c r="Q4" i="18"/>
  <c r="S4" i="18" s="1"/>
  <c r="M4" i="18"/>
  <c r="O4" i="18" s="1"/>
  <c r="K4" i="18"/>
  <c r="AC5" i="18"/>
  <c r="AE5" i="18" s="1"/>
  <c r="Y5" i="18"/>
  <c r="AA5" i="18" s="1"/>
  <c r="U5" i="18"/>
  <c r="W5" i="18" s="1"/>
  <c r="Q5" i="18"/>
  <c r="S5" i="18" s="1"/>
  <c r="M5" i="18"/>
  <c r="O5" i="18" s="1"/>
  <c r="K5" i="18"/>
  <c r="AE7" i="18"/>
  <c r="AC7" i="18"/>
  <c r="Y7" i="18"/>
  <c r="AA7" i="18" s="1"/>
  <c r="U7" i="18"/>
  <c r="W7" i="18" s="1"/>
  <c r="Q7" i="18"/>
  <c r="S7" i="18" s="1"/>
  <c r="M7" i="18"/>
  <c r="O7" i="18" s="1"/>
  <c r="K7" i="18"/>
  <c r="U4" i="17"/>
  <c r="U6" i="17"/>
  <c r="AC4" i="17"/>
  <c r="AE4" i="17" s="1"/>
  <c r="Y4" i="17"/>
  <c r="AA4" i="17" s="1"/>
  <c r="W4" i="17"/>
  <c r="Q4" i="17"/>
  <c r="S4" i="17" s="1"/>
  <c r="O4" i="17"/>
  <c r="M4" i="17"/>
  <c r="K4" i="17"/>
  <c r="AC6" i="17"/>
  <c r="AE6" i="17" s="1"/>
  <c r="Y6" i="17"/>
  <c r="AA6" i="17" s="1"/>
  <c r="W6" i="17"/>
  <c r="Q6" i="17"/>
  <c r="S6" i="17" s="1"/>
  <c r="M6" i="17"/>
  <c r="O6" i="17" s="1"/>
  <c r="K6" i="17"/>
  <c r="U7" i="17"/>
  <c r="AC7" i="17"/>
  <c r="AE7" i="17" s="1"/>
  <c r="AA7" i="17"/>
  <c r="W7" i="17"/>
  <c r="Q7" i="17"/>
  <c r="S7" i="17" s="1"/>
  <c r="M7" i="17"/>
  <c r="O7" i="17" s="1"/>
  <c r="K7" i="17"/>
  <c r="AC49" i="15"/>
  <c r="AE49" i="15" s="1"/>
  <c r="Y49" i="15"/>
  <c r="AA49" i="15" s="1"/>
  <c r="U49" i="15"/>
  <c r="W49" i="15" s="1"/>
  <c r="Q49" i="15"/>
  <c r="S49" i="15" s="1"/>
  <c r="M49" i="15"/>
  <c r="O49" i="15" s="1"/>
  <c r="K49" i="15"/>
  <c r="AC48" i="15"/>
  <c r="AE48" i="15" s="1"/>
  <c r="Y48" i="15"/>
  <c r="AA48" i="15" s="1"/>
  <c r="U48" i="15"/>
  <c r="W48" i="15" s="1"/>
  <c r="Q48" i="15"/>
  <c r="S48" i="15" s="1"/>
  <c r="M48" i="15"/>
  <c r="O48" i="15" s="1"/>
  <c r="K48" i="15"/>
  <c r="Q4" i="20"/>
  <c r="M4" i="20"/>
  <c r="O4" i="20" s="1"/>
  <c r="K4" i="20"/>
  <c r="AC6" i="18"/>
  <c r="AE6" i="18" s="1"/>
  <c r="Y6" i="18"/>
  <c r="AA6" i="18" s="1"/>
  <c r="U6" i="18"/>
  <c r="W6" i="18" s="1"/>
  <c r="Q6" i="18"/>
  <c r="S6" i="18" s="1"/>
  <c r="M6" i="18"/>
  <c r="O6" i="18" s="1"/>
  <c r="K6" i="18"/>
  <c r="AC43" i="15"/>
  <c r="AE43" i="15" s="1"/>
  <c r="Y43" i="15"/>
  <c r="AA43" i="15" s="1"/>
  <c r="U43" i="15"/>
  <c r="W43" i="15" s="1"/>
  <c r="Q43" i="15"/>
  <c r="S43" i="15" s="1"/>
  <c r="M43" i="15"/>
  <c r="O43" i="15" s="1"/>
  <c r="K43" i="15"/>
  <c r="AC42" i="15"/>
  <c r="AE42" i="15" s="1"/>
  <c r="Y42" i="15"/>
  <c r="AA42" i="15" s="1"/>
  <c r="U42" i="15"/>
  <c r="W42" i="15" s="1"/>
  <c r="Q42" i="15"/>
  <c r="S42" i="15" s="1"/>
  <c r="M42" i="15"/>
  <c r="O42" i="15" s="1"/>
  <c r="K42" i="15"/>
  <c r="AC4" i="15"/>
  <c r="AE4" i="15" s="1"/>
  <c r="Y4" i="15"/>
  <c r="AA4" i="15" s="1"/>
  <c r="U4" i="15"/>
  <c r="W4" i="15" s="1"/>
  <c r="Q4" i="15"/>
  <c r="S4" i="15" s="1"/>
  <c r="M4" i="15"/>
  <c r="O4" i="15" s="1"/>
  <c r="K4" i="15"/>
  <c r="AC20" i="15"/>
  <c r="AE20" i="15" s="1"/>
  <c r="Y20" i="15"/>
  <c r="AA20" i="15" s="1"/>
  <c r="U20" i="15"/>
  <c r="W20" i="15" s="1"/>
  <c r="Q20" i="15"/>
  <c r="S20" i="15" s="1"/>
  <c r="M20" i="15"/>
  <c r="O20" i="15" s="1"/>
  <c r="K20" i="15"/>
  <c r="AC5" i="15"/>
  <c r="AE5" i="15" s="1"/>
  <c r="Y5" i="15"/>
  <c r="AA5" i="15" s="1"/>
  <c r="U5" i="15"/>
  <c r="W5" i="15" s="1"/>
  <c r="Q5" i="15"/>
  <c r="S5" i="15" s="1"/>
  <c r="M5" i="15"/>
  <c r="O5" i="15" s="1"/>
  <c r="K5" i="15"/>
  <c r="AC24" i="14"/>
  <c r="AE24" i="14" s="1"/>
  <c r="Y24" i="14"/>
  <c r="AA24" i="14" s="1"/>
  <c r="U24" i="14"/>
  <c r="W24" i="14" s="1"/>
  <c r="Q24" i="14"/>
  <c r="S24" i="14" s="1"/>
  <c r="M24" i="14"/>
  <c r="O24" i="14" s="1"/>
  <c r="K24" i="14"/>
  <c r="AC26" i="14"/>
  <c r="AE26" i="14" s="1"/>
  <c r="Y26" i="14"/>
  <c r="AA26" i="14" s="1"/>
  <c r="U26" i="14"/>
  <c r="W26" i="14" s="1"/>
  <c r="Q26" i="14"/>
  <c r="S26" i="14" s="1"/>
  <c r="M26" i="14"/>
  <c r="O26" i="14" s="1"/>
  <c r="K26" i="14"/>
  <c r="AC8" i="14"/>
  <c r="AE8" i="14" s="1"/>
  <c r="Y8" i="14"/>
  <c r="AA8" i="14" s="1"/>
  <c r="U8" i="14"/>
  <c r="W8" i="14" s="1"/>
  <c r="Q8" i="14"/>
  <c r="S8" i="14" s="1"/>
  <c r="M8" i="14"/>
  <c r="O8" i="14" s="1"/>
  <c r="K8" i="14"/>
  <c r="AC10" i="14"/>
  <c r="AE10" i="14" s="1"/>
  <c r="Y10" i="14"/>
  <c r="AA10" i="14" s="1"/>
  <c r="U10" i="14"/>
  <c r="W10" i="14" s="1"/>
  <c r="Q10" i="14"/>
  <c r="S10" i="14" s="1"/>
  <c r="M10" i="14"/>
  <c r="O10" i="14" s="1"/>
  <c r="K10" i="14"/>
  <c r="AE5" i="14"/>
  <c r="AC5" i="14"/>
  <c r="Y5" i="14"/>
  <c r="AA5" i="14" s="1"/>
  <c r="U5" i="14"/>
  <c r="W5" i="14" s="1"/>
  <c r="Q5" i="14"/>
  <c r="S5" i="14" s="1"/>
  <c r="M5" i="14"/>
  <c r="O5" i="14" s="1"/>
  <c r="K5" i="14"/>
  <c r="AC21" i="11"/>
  <c r="AE21" i="11" s="1"/>
  <c r="Y21" i="11"/>
  <c r="AA21" i="11" s="1"/>
  <c r="U21" i="11"/>
  <c r="W21" i="11" s="1"/>
  <c r="Q21" i="11"/>
  <c r="S21" i="11" s="1"/>
  <c r="M21" i="11"/>
  <c r="O21" i="11" s="1"/>
  <c r="K21" i="11"/>
  <c r="AC17" i="11"/>
  <c r="AE17" i="11" s="1"/>
  <c r="Y17" i="11"/>
  <c r="AA17" i="11" s="1"/>
  <c r="U17" i="11"/>
  <c r="W17" i="11" s="1"/>
  <c r="Q17" i="11"/>
  <c r="S17" i="11" s="1"/>
  <c r="M17" i="11"/>
  <c r="O17" i="11" s="1"/>
  <c r="K17" i="11"/>
  <c r="AC4" i="11"/>
  <c r="AE4" i="11" s="1"/>
  <c r="Y4" i="11"/>
  <c r="AA4" i="11" s="1"/>
  <c r="U4" i="11"/>
  <c r="W4" i="11" s="1"/>
  <c r="Q4" i="11"/>
  <c r="S4" i="11" s="1"/>
  <c r="M4" i="11"/>
  <c r="O4" i="11" s="1"/>
  <c r="K4" i="11"/>
  <c r="AF20" i="11" l="1"/>
  <c r="AF41" i="15"/>
  <c r="AF40" i="15"/>
  <c r="AF25" i="15"/>
  <c r="AF24" i="15"/>
  <c r="AF6" i="15"/>
  <c r="AF47" i="15"/>
  <c r="AF27" i="11"/>
  <c r="AF19" i="11"/>
  <c r="AF18" i="11"/>
  <c r="AF15" i="11"/>
  <c r="AF16" i="11"/>
  <c r="AF7" i="11"/>
  <c r="AF10" i="11"/>
  <c r="AF8" i="11"/>
  <c r="AF43" i="20"/>
  <c r="AF4" i="20"/>
  <c r="AF5" i="18"/>
  <c r="AF42" i="15"/>
  <c r="AF20" i="15"/>
  <c r="AF5" i="15"/>
  <c r="AF4" i="15"/>
  <c r="AF26" i="14"/>
  <c r="AF8" i="14"/>
  <c r="AF5" i="14"/>
  <c r="AF44" i="20"/>
  <c r="AF23" i="20"/>
  <c r="AF21" i="18"/>
  <c r="AF23" i="18"/>
  <c r="AF4" i="18"/>
  <c r="AF7" i="18"/>
  <c r="AF6" i="18"/>
  <c r="AF4" i="17"/>
  <c r="AF6" i="17"/>
  <c r="AF7" i="17"/>
  <c r="AF48" i="15"/>
  <c r="AF49" i="15"/>
  <c r="AF10" i="14"/>
  <c r="AF21" i="11"/>
  <c r="AF17" i="11"/>
  <c r="AF43" i="15"/>
  <c r="AF24" i="14"/>
  <c r="AF4" i="11"/>
  <c r="J26" i="15"/>
  <c r="Q6" i="11"/>
  <c r="S6" i="11" s="1"/>
  <c r="I2" i="23"/>
  <c r="I9" i="23"/>
  <c r="I8" i="23"/>
  <c r="I18" i="23"/>
  <c r="I13" i="23"/>
  <c r="I15" i="23"/>
  <c r="I14" i="23"/>
  <c r="I11" i="23"/>
  <c r="I25" i="23"/>
  <c r="I16" i="23"/>
  <c r="I21" i="23"/>
  <c r="I22" i="23"/>
  <c r="I23" i="23"/>
  <c r="I20" i="23"/>
  <c r="I29" i="23"/>
  <c r="I27" i="23"/>
  <c r="I35" i="23"/>
  <c r="I33" i="23"/>
  <c r="I31" i="23"/>
  <c r="I32" i="23"/>
  <c r="I4" i="23"/>
  <c r="I21" i="22"/>
  <c r="I7" i="22"/>
  <c r="I2" i="22"/>
  <c r="I4" i="22"/>
  <c r="I3" i="22"/>
  <c r="I17" i="22"/>
  <c r="I23" i="22"/>
  <c r="I20" i="22"/>
  <c r="I19" i="22"/>
  <c r="I9" i="22"/>
  <c r="I30" i="22"/>
  <c r="I33" i="22"/>
  <c r="I28" i="22"/>
  <c r="I31" i="22"/>
  <c r="I25" i="22"/>
  <c r="I6" i="22"/>
  <c r="I26" i="22"/>
  <c r="I16" i="22"/>
  <c r="I12" i="22"/>
  <c r="I13" i="22"/>
  <c r="I11" i="22"/>
  <c r="I14" i="22"/>
  <c r="I22" i="22"/>
  <c r="AC58" i="20"/>
  <c r="AE58" i="20" s="1"/>
  <c r="Y58" i="20"/>
  <c r="AA58" i="20" s="1"/>
  <c r="U58" i="20"/>
  <c r="W58" i="20" s="1"/>
  <c r="Q58" i="20"/>
  <c r="S58" i="20" s="1"/>
  <c r="M58" i="20"/>
  <c r="O58" i="20" s="1"/>
  <c r="K58" i="20"/>
  <c r="AC57" i="20"/>
  <c r="AE57" i="20" s="1"/>
  <c r="Y57" i="20"/>
  <c r="AA57" i="20" s="1"/>
  <c r="U57" i="20"/>
  <c r="W57" i="20" s="1"/>
  <c r="Q57" i="20"/>
  <c r="S57" i="20" s="1"/>
  <c r="M57" i="20"/>
  <c r="O57" i="20" s="1"/>
  <c r="K57" i="20"/>
  <c r="AC56" i="20"/>
  <c r="AE56" i="20" s="1"/>
  <c r="Y56" i="20"/>
  <c r="AA56" i="20" s="1"/>
  <c r="U56" i="20"/>
  <c r="W56" i="20" s="1"/>
  <c r="Q56" i="20"/>
  <c r="S56" i="20" s="1"/>
  <c r="M56" i="20"/>
  <c r="O56" i="20" s="1"/>
  <c r="K56" i="20"/>
  <c r="AC55" i="20"/>
  <c r="AE55" i="20" s="1"/>
  <c r="Y55" i="20"/>
  <c r="AA55" i="20" s="1"/>
  <c r="U55" i="20"/>
  <c r="W55" i="20" s="1"/>
  <c r="Q55" i="20"/>
  <c r="S55" i="20" s="1"/>
  <c r="M55" i="20"/>
  <c r="O55" i="20" s="1"/>
  <c r="K55" i="20"/>
  <c r="AC54" i="20"/>
  <c r="AE54" i="20" s="1"/>
  <c r="Y54" i="20"/>
  <c r="AA54" i="20" s="1"/>
  <c r="U54" i="20"/>
  <c r="W54" i="20" s="1"/>
  <c r="Q54" i="20"/>
  <c r="S54" i="20" s="1"/>
  <c r="M54" i="20"/>
  <c r="O54" i="20" s="1"/>
  <c r="K54" i="20"/>
  <c r="AC53" i="20"/>
  <c r="AE53" i="20" s="1"/>
  <c r="Y53" i="20"/>
  <c r="AA53" i="20" s="1"/>
  <c r="U53" i="20"/>
  <c r="W53" i="20" s="1"/>
  <c r="Q53" i="20"/>
  <c r="S53" i="20" s="1"/>
  <c r="M53" i="20"/>
  <c r="O53" i="20" s="1"/>
  <c r="K53" i="20"/>
  <c r="AC52" i="20"/>
  <c r="AE52" i="20" s="1"/>
  <c r="Y52" i="20"/>
  <c r="AA52" i="20" s="1"/>
  <c r="U52" i="20"/>
  <c r="W52" i="20" s="1"/>
  <c r="Q52" i="20"/>
  <c r="S52" i="20" s="1"/>
  <c r="M52" i="20"/>
  <c r="O52" i="20" s="1"/>
  <c r="K52" i="20"/>
  <c r="AC51" i="20"/>
  <c r="AE51" i="20" s="1"/>
  <c r="Y51" i="20"/>
  <c r="AA51" i="20" s="1"/>
  <c r="U51" i="20"/>
  <c r="W51" i="20" s="1"/>
  <c r="Q51" i="20"/>
  <c r="S51" i="20" s="1"/>
  <c r="M51" i="20"/>
  <c r="O51" i="20" s="1"/>
  <c r="K51" i="20"/>
  <c r="AC50" i="20"/>
  <c r="AE50" i="20" s="1"/>
  <c r="Y50" i="20"/>
  <c r="AA50" i="20" s="1"/>
  <c r="U50" i="20"/>
  <c r="W50" i="20" s="1"/>
  <c r="Q50" i="20"/>
  <c r="S50" i="20" s="1"/>
  <c r="M50" i="20"/>
  <c r="O50" i="20" s="1"/>
  <c r="K50" i="20"/>
  <c r="AC49" i="20"/>
  <c r="AE49" i="20" s="1"/>
  <c r="Y49" i="20"/>
  <c r="AA49" i="20" s="1"/>
  <c r="U49" i="20"/>
  <c r="W49" i="20" s="1"/>
  <c r="Q49" i="20"/>
  <c r="S49" i="20" s="1"/>
  <c r="M49" i="20"/>
  <c r="O49" i="20" s="1"/>
  <c r="K49" i="20"/>
  <c r="AC48" i="20"/>
  <c r="AE48" i="20" s="1"/>
  <c r="Y48" i="20"/>
  <c r="AA48" i="20" s="1"/>
  <c r="U48" i="20"/>
  <c r="W48" i="20" s="1"/>
  <c r="Q48" i="20"/>
  <c r="S48" i="20" s="1"/>
  <c r="M48" i="20"/>
  <c r="O48" i="20" s="1"/>
  <c r="K48" i="20"/>
  <c r="AC47" i="20"/>
  <c r="AE47" i="20" s="1"/>
  <c r="Y47" i="20"/>
  <c r="AA47" i="20" s="1"/>
  <c r="W47" i="20"/>
  <c r="U47" i="20"/>
  <c r="Q47" i="20"/>
  <c r="S47" i="20" s="1"/>
  <c r="M47" i="20"/>
  <c r="O47" i="20" s="1"/>
  <c r="K47" i="20"/>
  <c r="AC46" i="20"/>
  <c r="AE46" i="20" s="1"/>
  <c r="Y46" i="20"/>
  <c r="AA46" i="20" s="1"/>
  <c r="U46" i="20"/>
  <c r="W46" i="20" s="1"/>
  <c r="Q46" i="20"/>
  <c r="S46" i="20" s="1"/>
  <c r="M46" i="20"/>
  <c r="O46" i="20" s="1"/>
  <c r="K46" i="20"/>
  <c r="AC45" i="20"/>
  <c r="AE45" i="20" s="1"/>
  <c r="Y45" i="20"/>
  <c r="AA45" i="20" s="1"/>
  <c r="U45" i="20"/>
  <c r="W45" i="20" s="1"/>
  <c r="Q45" i="20"/>
  <c r="S45" i="20" s="1"/>
  <c r="M45" i="20"/>
  <c r="O45" i="20" s="1"/>
  <c r="K45" i="20"/>
  <c r="AC38" i="20"/>
  <c r="AE38" i="20" s="1"/>
  <c r="Y38" i="20"/>
  <c r="AA38" i="20" s="1"/>
  <c r="U38" i="20"/>
  <c r="W38" i="20" s="1"/>
  <c r="Q38" i="20"/>
  <c r="S38" i="20" s="1"/>
  <c r="M38" i="20"/>
  <c r="O38" i="20" s="1"/>
  <c r="K38" i="20"/>
  <c r="AC37" i="20"/>
  <c r="AE37" i="20" s="1"/>
  <c r="Y37" i="20"/>
  <c r="AA37" i="20" s="1"/>
  <c r="U37" i="20"/>
  <c r="W37" i="20" s="1"/>
  <c r="Q37" i="20"/>
  <c r="S37" i="20" s="1"/>
  <c r="M37" i="20"/>
  <c r="O37" i="20" s="1"/>
  <c r="K37" i="20"/>
  <c r="AC36" i="20"/>
  <c r="AE36" i="20" s="1"/>
  <c r="Y36" i="20"/>
  <c r="AA36" i="20" s="1"/>
  <c r="U36" i="20"/>
  <c r="W36" i="20" s="1"/>
  <c r="Q36" i="20"/>
  <c r="S36" i="20" s="1"/>
  <c r="M36" i="20"/>
  <c r="O36" i="20" s="1"/>
  <c r="K36" i="20"/>
  <c r="AC35" i="20"/>
  <c r="AE35" i="20" s="1"/>
  <c r="Y35" i="20"/>
  <c r="AA35" i="20" s="1"/>
  <c r="U35" i="20"/>
  <c r="W35" i="20" s="1"/>
  <c r="Q35" i="20"/>
  <c r="S35" i="20" s="1"/>
  <c r="M35" i="20"/>
  <c r="O35" i="20" s="1"/>
  <c r="K35" i="20"/>
  <c r="AC34" i="20"/>
  <c r="AE34" i="20" s="1"/>
  <c r="Y34" i="20"/>
  <c r="AA34" i="20" s="1"/>
  <c r="U34" i="20"/>
  <c r="W34" i="20" s="1"/>
  <c r="Q34" i="20"/>
  <c r="S34" i="20" s="1"/>
  <c r="O34" i="20"/>
  <c r="M34" i="20"/>
  <c r="K34" i="20"/>
  <c r="AC33" i="20"/>
  <c r="AE33" i="20" s="1"/>
  <c r="Y33" i="20"/>
  <c r="AA33" i="20" s="1"/>
  <c r="U33" i="20"/>
  <c r="W33" i="20" s="1"/>
  <c r="Q33" i="20"/>
  <c r="S33" i="20" s="1"/>
  <c r="M33" i="20"/>
  <c r="O33" i="20" s="1"/>
  <c r="K33" i="20"/>
  <c r="AC32" i="20"/>
  <c r="AE32" i="20" s="1"/>
  <c r="Y32" i="20"/>
  <c r="AA32" i="20" s="1"/>
  <c r="U32" i="20"/>
  <c r="W32" i="20" s="1"/>
  <c r="Q32" i="20"/>
  <c r="S32" i="20" s="1"/>
  <c r="M32" i="20"/>
  <c r="O32" i="20" s="1"/>
  <c r="K32" i="20"/>
  <c r="AC31" i="20"/>
  <c r="AE31" i="20" s="1"/>
  <c r="Y31" i="20"/>
  <c r="AA31" i="20" s="1"/>
  <c r="U31" i="20"/>
  <c r="W31" i="20" s="1"/>
  <c r="Q31" i="20"/>
  <c r="S31" i="20" s="1"/>
  <c r="M31" i="20"/>
  <c r="O31" i="20" s="1"/>
  <c r="K31" i="20"/>
  <c r="AC30" i="20"/>
  <c r="AE30" i="20" s="1"/>
  <c r="Y30" i="20"/>
  <c r="AA30" i="20" s="1"/>
  <c r="U30" i="20"/>
  <c r="W30" i="20" s="1"/>
  <c r="Q30" i="20"/>
  <c r="S30" i="20" s="1"/>
  <c r="M30" i="20"/>
  <c r="O30" i="20" s="1"/>
  <c r="K30" i="20"/>
  <c r="AC29" i="20"/>
  <c r="AE29" i="20" s="1"/>
  <c r="Y29" i="20"/>
  <c r="AA29" i="20" s="1"/>
  <c r="U29" i="20"/>
  <c r="W29" i="20" s="1"/>
  <c r="S29" i="20"/>
  <c r="Q29" i="20"/>
  <c r="M29" i="20"/>
  <c r="O29" i="20" s="1"/>
  <c r="K29" i="20"/>
  <c r="AC28" i="20"/>
  <c r="AE28" i="20" s="1"/>
  <c r="Y28" i="20"/>
  <c r="AA28" i="20" s="1"/>
  <c r="U28" i="20"/>
  <c r="W28" i="20" s="1"/>
  <c r="Q28" i="20"/>
  <c r="S28" i="20" s="1"/>
  <c r="M28" i="20"/>
  <c r="O28" i="20" s="1"/>
  <c r="K28" i="20"/>
  <c r="AC27" i="20"/>
  <c r="AE27" i="20" s="1"/>
  <c r="Y27" i="20"/>
  <c r="AA27" i="20" s="1"/>
  <c r="U27" i="20"/>
  <c r="W27" i="20" s="1"/>
  <c r="Q27" i="20"/>
  <c r="S27" i="20" s="1"/>
  <c r="M27" i="20"/>
  <c r="O27" i="20" s="1"/>
  <c r="K27" i="20"/>
  <c r="AE26" i="20"/>
  <c r="AC26" i="20"/>
  <c r="Y26" i="20"/>
  <c r="AA26" i="20" s="1"/>
  <c r="U26" i="20"/>
  <c r="W26" i="20" s="1"/>
  <c r="Q26" i="20"/>
  <c r="S26" i="20" s="1"/>
  <c r="M26" i="20"/>
  <c r="O26" i="20" s="1"/>
  <c r="K26" i="20"/>
  <c r="AC25" i="20"/>
  <c r="AE25" i="20" s="1"/>
  <c r="Y25" i="20"/>
  <c r="AA25" i="20" s="1"/>
  <c r="U25" i="20"/>
  <c r="W25" i="20" s="1"/>
  <c r="Q25" i="20"/>
  <c r="S25" i="20" s="1"/>
  <c r="M25" i="20"/>
  <c r="O25" i="20" s="1"/>
  <c r="K25" i="20"/>
  <c r="AC24" i="20"/>
  <c r="AE24" i="20" s="1"/>
  <c r="Y24" i="20"/>
  <c r="AA24" i="20" s="1"/>
  <c r="U24" i="20"/>
  <c r="W24" i="20" s="1"/>
  <c r="Q24" i="20"/>
  <c r="S24" i="20" s="1"/>
  <c r="M24" i="20"/>
  <c r="O24" i="20" s="1"/>
  <c r="K24" i="20"/>
  <c r="AC19" i="20"/>
  <c r="AE19" i="20" s="1"/>
  <c r="Y19" i="20"/>
  <c r="AA19" i="20" s="1"/>
  <c r="U19" i="20"/>
  <c r="W19" i="20" s="1"/>
  <c r="Q19" i="20"/>
  <c r="S19" i="20" s="1"/>
  <c r="M19" i="20"/>
  <c r="O19" i="20" s="1"/>
  <c r="K19" i="20"/>
  <c r="AC18" i="20"/>
  <c r="AE18" i="20" s="1"/>
  <c r="Y18" i="20"/>
  <c r="AA18" i="20" s="1"/>
  <c r="U18" i="20"/>
  <c r="W18" i="20" s="1"/>
  <c r="Q18" i="20"/>
  <c r="S18" i="20" s="1"/>
  <c r="M18" i="20"/>
  <c r="O18" i="20" s="1"/>
  <c r="K18" i="20"/>
  <c r="AC17" i="20"/>
  <c r="AE17" i="20" s="1"/>
  <c r="Y17" i="20"/>
  <c r="AA17" i="20" s="1"/>
  <c r="U17" i="20"/>
  <c r="W17" i="20" s="1"/>
  <c r="Q17" i="20"/>
  <c r="S17" i="20" s="1"/>
  <c r="M17" i="20"/>
  <c r="O17" i="20" s="1"/>
  <c r="K17" i="20"/>
  <c r="AC16" i="20"/>
  <c r="AE16" i="20" s="1"/>
  <c r="Y16" i="20"/>
  <c r="AA16" i="20" s="1"/>
  <c r="U16" i="20"/>
  <c r="W16" i="20" s="1"/>
  <c r="Q16" i="20"/>
  <c r="S16" i="20" s="1"/>
  <c r="M16" i="20"/>
  <c r="O16" i="20" s="1"/>
  <c r="K16" i="20"/>
  <c r="AC15" i="20"/>
  <c r="AE15" i="20" s="1"/>
  <c r="Y15" i="20"/>
  <c r="AA15" i="20" s="1"/>
  <c r="U15" i="20"/>
  <c r="W15" i="20" s="1"/>
  <c r="Q15" i="20"/>
  <c r="S15" i="20" s="1"/>
  <c r="M15" i="20"/>
  <c r="O15" i="20" s="1"/>
  <c r="K15" i="20"/>
  <c r="AC14" i="20"/>
  <c r="AE14" i="20" s="1"/>
  <c r="Y14" i="20"/>
  <c r="AA14" i="20" s="1"/>
  <c r="U14" i="20"/>
  <c r="W14" i="20" s="1"/>
  <c r="Q14" i="20"/>
  <c r="S14" i="20" s="1"/>
  <c r="M14" i="20"/>
  <c r="O14" i="20" s="1"/>
  <c r="K14" i="20"/>
  <c r="AC13" i="20"/>
  <c r="AE13" i="20" s="1"/>
  <c r="Y13" i="20"/>
  <c r="AA13" i="20" s="1"/>
  <c r="U13" i="20"/>
  <c r="W13" i="20" s="1"/>
  <c r="Q13" i="20"/>
  <c r="S13" i="20" s="1"/>
  <c r="M13" i="20"/>
  <c r="O13" i="20" s="1"/>
  <c r="K13" i="20"/>
  <c r="AC12" i="20"/>
  <c r="AE12" i="20" s="1"/>
  <c r="Y12" i="20"/>
  <c r="AA12" i="20" s="1"/>
  <c r="U12" i="20"/>
  <c r="W12" i="20" s="1"/>
  <c r="Q12" i="20"/>
  <c r="S12" i="20" s="1"/>
  <c r="M12" i="20"/>
  <c r="O12" i="20" s="1"/>
  <c r="K12" i="20"/>
  <c r="AC11" i="20"/>
  <c r="AE11" i="20" s="1"/>
  <c r="Y11" i="20"/>
  <c r="AA11" i="20" s="1"/>
  <c r="U11" i="20"/>
  <c r="W11" i="20" s="1"/>
  <c r="Q11" i="20"/>
  <c r="S11" i="20" s="1"/>
  <c r="M11" i="20"/>
  <c r="O11" i="20" s="1"/>
  <c r="K11" i="20"/>
  <c r="AC10" i="20"/>
  <c r="AE10" i="20" s="1"/>
  <c r="Y10" i="20"/>
  <c r="AA10" i="20" s="1"/>
  <c r="U10" i="20"/>
  <c r="W10" i="20" s="1"/>
  <c r="Q10" i="20"/>
  <c r="S10" i="20" s="1"/>
  <c r="M10" i="20"/>
  <c r="O10" i="20" s="1"/>
  <c r="K10" i="20"/>
  <c r="AC9" i="20"/>
  <c r="AE9" i="20" s="1"/>
  <c r="Y9" i="20"/>
  <c r="AA9" i="20" s="1"/>
  <c r="U9" i="20"/>
  <c r="W9" i="20" s="1"/>
  <c r="Q9" i="20"/>
  <c r="S9" i="20" s="1"/>
  <c r="M9" i="20"/>
  <c r="O9" i="20" s="1"/>
  <c r="K9" i="20"/>
  <c r="AC8" i="20"/>
  <c r="AE8" i="20" s="1"/>
  <c r="Y8" i="20"/>
  <c r="AA8" i="20" s="1"/>
  <c r="U8" i="20"/>
  <c r="W8" i="20" s="1"/>
  <c r="Q8" i="20"/>
  <c r="S8" i="20" s="1"/>
  <c r="M8" i="20"/>
  <c r="O8" i="20" s="1"/>
  <c r="K8" i="20"/>
  <c r="AC7" i="20"/>
  <c r="AE7" i="20" s="1"/>
  <c r="Y7" i="20"/>
  <c r="AA7" i="20" s="1"/>
  <c r="U7" i="20"/>
  <c r="W7" i="20" s="1"/>
  <c r="Q7" i="20"/>
  <c r="S7" i="20" s="1"/>
  <c r="M7" i="20"/>
  <c r="O7" i="20" s="1"/>
  <c r="K7" i="20"/>
  <c r="AC6" i="20"/>
  <c r="AE6" i="20" s="1"/>
  <c r="Y6" i="20"/>
  <c r="AA6" i="20" s="1"/>
  <c r="U6" i="20"/>
  <c r="W6" i="20" s="1"/>
  <c r="Q6" i="20"/>
  <c r="S6" i="20" s="1"/>
  <c r="M6" i="20"/>
  <c r="O6" i="20" s="1"/>
  <c r="K6" i="20"/>
  <c r="AC36" i="18"/>
  <c r="AE36" i="18" s="1"/>
  <c r="Y36" i="18"/>
  <c r="AA36" i="18" s="1"/>
  <c r="U36" i="18"/>
  <c r="W36" i="18" s="1"/>
  <c r="Q36" i="18"/>
  <c r="S36" i="18" s="1"/>
  <c r="M36" i="18"/>
  <c r="O36" i="18" s="1"/>
  <c r="K36" i="18"/>
  <c r="AC35" i="18"/>
  <c r="AE35" i="18" s="1"/>
  <c r="Y35" i="18"/>
  <c r="AA35" i="18" s="1"/>
  <c r="U35" i="18"/>
  <c r="W35" i="18" s="1"/>
  <c r="Q35" i="18"/>
  <c r="S35" i="18" s="1"/>
  <c r="M35" i="18"/>
  <c r="O35" i="18" s="1"/>
  <c r="K35" i="18"/>
  <c r="AC34" i="18"/>
  <c r="AE34" i="18" s="1"/>
  <c r="Y34" i="18"/>
  <c r="AA34" i="18" s="1"/>
  <c r="U34" i="18"/>
  <c r="W34" i="18" s="1"/>
  <c r="Q34" i="18"/>
  <c r="S34" i="18" s="1"/>
  <c r="M34" i="18"/>
  <c r="O34" i="18" s="1"/>
  <c r="K34" i="18"/>
  <c r="AC33" i="18"/>
  <c r="AE33" i="18" s="1"/>
  <c r="Y33" i="18"/>
  <c r="AA33" i="18" s="1"/>
  <c r="U33" i="18"/>
  <c r="W33" i="18" s="1"/>
  <c r="Q33" i="18"/>
  <c r="S33" i="18" s="1"/>
  <c r="M33" i="18"/>
  <c r="O33" i="18" s="1"/>
  <c r="K33" i="18"/>
  <c r="AC32" i="18"/>
  <c r="AE32" i="18" s="1"/>
  <c r="Y32" i="18"/>
  <c r="AA32" i="18" s="1"/>
  <c r="U32" i="18"/>
  <c r="W32" i="18" s="1"/>
  <c r="Q32" i="18"/>
  <c r="S32" i="18" s="1"/>
  <c r="M32" i="18"/>
  <c r="O32" i="18" s="1"/>
  <c r="K32" i="18"/>
  <c r="AC31" i="18"/>
  <c r="AE31" i="18" s="1"/>
  <c r="Y31" i="18"/>
  <c r="AA31" i="18" s="1"/>
  <c r="U31" i="18"/>
  <c r="W31" i="18" s="1"/>
  <c r="Q31" i="18"/>
  <c r="S31" i="18" s="1"/>
  <c r="M31" i="18"/>
  <c r="O31" i="18" s="1"/>
  <c r="K31" i="18"/>
  <c r="AC30" i="18"/>
  <c r="AE30" i="18" s="1"/>
  <c r="Y30" i="18"/>
  <c r="AA30" i="18" s="1"/>
  <c r="U30" i="18"/>
  <c r="W30" i="18" s="1"/>
  <c r="Q30" i="18"/>
  <c r="S30" i="18" s="1"/>
  <c r="M30" i="18"/>
  <c r="O30" i="18" s="1"/>
  <c r="K30" i="18"/>
  <c r="AC29" i="18"/>
  <c r="AE29" i="18" s="1"/>
  <c r="Y29" i="18"/>
  <c r="AA29" i="18" s="1"/>
  <c r="U29" i="18"/>
  <c r="W29" i="18" s="1"/>
  <c r="Q29" i="18"/>
  <c r="S29" i="18" s="1"/>
  <c r="M29" i="18"/>
  <c r="O29" i="18" s="1"/>
  <c r="K29" i="18"/>
  <c r="AC28" i="18"/>
  <c r="AE28" i="18" s="1"/>
  <c r="Y28" i="18"/>
  <c r="AA28" i="18" s="1"/>
  <c r="U28" i="18"/>
  <c r="W28" i="18" s="1"/>
  <c r="Q28" i="18"/>
  <c r="S28" i="18" s="1"/>
  <c r="M28" i="18"/>
  <c r="O28" i="18" s="1"/>
  <c r="K28" i="18"/>
  <c r="AC27" i="18"/>
  <c r="AE27" i="18" s="1"/>
  <c r="Y27" i="18"/>
  <c r="AA27" i="18" s="1"/>
  <c r="U27" i="18"/>
  <c r="W27" i="18" s="1"/>
  <c r="Q27" i="18"/>
  <c r="S27" i="18" s="1"/>
  <c r="M27" i="18"/>
  <c r="O27" i="18" s="1"/>
  <c r="K27" i="18"/>
  <c r="AC26" i="18"/>
  <c r="AE26" i="18" s="1"/>
  <c r="Y26" i="18"/>
  <c r="AA26" i="18" s="1"/>
  <c r="U26" i="18"/>
  <c r="W26" i="18" s="1"/>
  <c r="Q26" i="18"/>
  <c r="S26" i="18" s="1"/>
  <c r="M26" i="18"/>
  <c r="O26" i="18" s="1"/>
  <c r="K26" i="18"/>
  <c r="AC25" i="18"/>
  <c r="AE25" i="18" s="1"/>
  <c r="Y25" i="18"/>
  <c r="AA25" i="18" s="1"/>
  <c r="U25" i="18"/>
  <c r="W25" i="18" s="1"/>
  <c r="Q25" i="18"/>
  <c r="S25" i="18" s="1"/>
  <c r="M25" i="18"/>
  <c r="O25" i="18" s="1"/>
  <c r="K25" i="18"/>
  <c r="AC24" i="18"/>
  <c r="AE24" i="18" s="1"/>
  <c r="Y24" i="18"/>
  <c r="AA24" i="18" s="1"/>
  <c r="U24" i="18"/>
  <c r="W24" i="18" s="1"/>
  <c r="Q24" i="18"/>
  <c r="S24" i="18" s="1"/>
  <c r="M24" i="18"/>
  <c r="O24" i="18" s="1"/>
  <c r="K24" i="18"/>
  <c r="AC22" i="18"/>
  <c r="AE22" i="18" s="1"/>
  <c r="Y22" i="18"/>
  <c r="AA22" i="18" s="1"/>
  <c r="U22" i="18"/>
  <c r="W22" i="18" s="1"/>
  <c r="Q22" i="18"/>
  <c r="S22" i="18" s="1"/>
  <c r="M22" i="18"/>
  <c r="O22" i="18" s="1"/>
  <c r="K22" i="18"/>
  <c r="AC17" i="18"/>
  <c r="AE17" i="18" s="1"/>
  <c r="Y17" i="18"/>
  <c r="AA17" i="18" s="1"/>
  <c r="U17" i="18"/>
  <c r="W17" i="18" s="1"/>
  <c r="Q17" i="18"/>
  <c r="S17" i="18" s="1"/>
  <c r="M17" i="18"/>
  <c r="O17" i="18" s="1"/>
  <c r="K17" i="18"/>
  <c r="AC16" i="18"/>
  <c r="AE16" i="18" s="1"/>
  <c r="Y16" i="18"/>
  <c r="AA16" i="18" s="1"/>
  <c r="U16" i="18"/>
  <c r="W16" i="18" s="1"/>
  <c r="Q16" i="18"/>
  <c r="S16" i="18" s="1"/>
  <c r="M16" i="18"/>
  <c r="O16" i="18" s="1"/>
  <c r="K16" i="18"/>
  <c r="AC15" i="18"/>
  <c r="AE15" i="18" s="1"/>
  <c r="Y15" i="18"/>
  <c r="AA15" i="18" s="1"/>
  <c r="U15" i="18"/>
  <c r="W15" i="18" s="1"/>
  <c r="Q15" i="18"/>
  <c r="S15" i="18" s="1"/>
  <c r="M15" i="18"/>
  <c r="O15" i="18" s="1"/>
  <c r="K15" i="18"/>
  <c r="AC14" i="18"/>
  <c r="AE14" i="18" s="1"/>
  <c r="Y14" i="18"/>
  <c r="AA14" i="18" s="1"/>
  <c r="U14" i="18"/>
  <c r="W14" i="18" s="1"/>
  <c r="Q14" i="18"/>
  <c r="S14" i="18" s="1"/>
  <c r="M14" i="18"/>
  <c r="O14" i="18" s="1"/>
  <c r="K14" i="18"/>
  <c r="AC13" i="18"/>
  <c r="AE13" i="18" s="1"/>
  <c r="Y13" i="18"/>
  <c r="AA13" i="18" s="1"/>
  <c r="U13" i="18"/>
  <c r="W13" i="18" s="1"/>
  <c r="Q13" i="18"/>
  <c r="S13" i="18" s="1"/>
  <c r="M13" i="18"/>
  <c r="O13" i="18" s="1"/>
  <c r="K13" i="18"/>
  <c r="AC12" i="18"/>
  <c r="AE12" i="18" s="1"/>
  <c r="Y12" i="18"/>
  <c r="AA12" i="18" s="1"/>
  <c r="U12" i="18"/>
  <c r="W12" i="18" s="1"/>
  <c r="Q12" i="18"/>
  <c r="S12" i="18" s="1"/>
  <c r="M12" i="18"/>
  <c r="O12" i="18" s="1"/>
  <c r="K12" i="18"/>
  <c r="AC11" i="18"/>
  <c r="AE11" i="18" s="1"/>
  <c r="Y11" i="18"/>
  <c r="AA11" i="18" s="1"/>
  <c r="U11" i="18"/>
  <c r="W11" i="18" s="1"/>
  <c r="Q11" i="18"/>
  <c r="S11" i="18" s="1"/>
  <c r="M11" i="18"/>
  <c r="O11" i="18" s="1"/>
  <c r="K11" i="18"/>
  <c r="AC10" i="18"/>
  <c r="AE10" i="18" s="1"/>
  <c r="Y10" i="18"/>
  <c r="AA10" i="18" s="1"/>
  <c r="U10" i="18"/>
  <c r="W10" i="18" s="1"/>
  <c r="Q10" i="18"/>
  <c r="S10" i="18" s="1"/>
  <c r="M10" i="18"/>
  <c r="O10" i="18" s="1"/>
  <c r="K10" i="18"/>
  <c r="AC9" i="18"/>
  <c r="AE9" i="18" s="1"/>
  <c r="Y9" i="18"/>
  <c r="AA9" i="18" s="1"/>
  <c r="U9" i="18"/>
  <c r="W9" i="18" s="1"/>
  <c r="Q9" i="18"/>
  <c r="S9" i="18" s="1"/>
  <c r="M9" i="18"/>
  <c r="O9" i="18" s="1"/>
  <c r="K9" i="18"/>
  <c r="AC8" i="18"/>
  <c r="AE8" i="18" s="1"/>
  <c r="Y8" i="18"/>
  <c r="AA8" i="18" s="1"/>
  <c r="U8" i="18"/>
  <c r="W8" i="18" s="1"/>
  <c r="Q8" i="18"/>
  <c r="S8" i="18" s="1"/>
  <c r="M8" i="18"/>
  <c r="O8" i="18" s="1"/>
  <c r="K8" i="18"/>
  <c r="AC25" i="17"/>
  <c r="AE25" i="17" s="1"/>
  <c r="Y25" i="17"/>
  <c r="AA25" i="17" s="1"/>
  <c r="U25" i="17"/>
  <c r="W25" i="17" s="1"/>
  <c r="Q25" i="17"/>
  <c r="S25" i="17" s="1"/>
  <c r="M25" i="17"/>
  <c r="O25" i="17" s="1"/>
  <c r="K25" i="17"/>
  <c r="AC24" i="17"/>
  <c r="AE24" i="17" s="1"/>
  <c r="Y24" i="17"/>
  <c r="AA24" i="17" s="1"/>
  <c r="U24" i="17"/>
  <c r="W24" i="17" s="1"/>
  <c r="Q24" i="17"/>
  <c r="S24" i="17" s="1"/>
  <c r="M24" i="17"/>
  <c r="O24" i="17" s="1"/>
  <c r="K24" i="17"/>
  <c r="AC23" i="17"/>
  <c r="AE23" i="17" s="1"/>
  <c r="Y23" i="17"/>
  <c r="AA23" i="17" s="1"/>
  <c r="U23" i="17"/>
  <c r="W23" i="17" s="1"/>
  <c r="Q23" i="17"/>
  <c r="S23" i="17" s="1"/>
  <c r="M23" i="17"/>
  <c r="O23" i="17" s="1"/>
  <c r="K23" i="17"/>
  <c r="AE22" i="17"/>
  <c r="AC22" i="17"/>
  <c r="Y22" i="17"/>
  <c r="AA22" i="17" s="1"/>
  <c r="U22" i="17"/>
  <c r="W22" i="17" s="1"/>
  <c r="Q22" i="17"/>
  <c r="S22" i="17" s="1"/>
  <c r="M22" i="17"/>
  <c r="O22" i="17" s="1"/>
  <c r="K22" i="17"/>
  <c r="AC21" i="17"/>
  <c r="AE21" i="17" s="1"/>
  <c r="Y21" i="17"/>
  <c r="AA21" i="17" s="1"/>
  <c r="U21" i="17"/>
  <c r="W21" i="17" s="1"/>
  <c r="Q21" i="17"/>
  <c r="S21" i="17" s="1"/>
  <c r="M21" i="17"/>
  <c r="O21" i="17" s="1"/>
  <c r="K21" i="17"/>
  <c r="AC20" i="17"/>
  <c r="AE20" i="17" s="1"/>
  <c r="Y20" i="17"/>
  <c r="AA20" i="17" s="1"/>
  <c r="U20" i="17"/>
  <c r="W20" i="17" s="1"/>
  <c r="Q20" i="17"/>
  <c r="S20" i="17" s="1"/>
  <c r="M20" i="17"/>
  <c r="O20" i="17" s="1"/>
  <c r="K20" i="17"/>
  <c r="AC19" i="17"/>
  <c r="AE19" i="17" s="1"/>
  <c r="Y19" i="17"/>
  <c r="AA19" i="17" s="1"/>
  <c r="U19" i="17"/>
  <c r="W19" i="17" s="1"/>
  <c r="Q19" i="17"/>
  <c r="S19" i="17" s="1"/>
  <c r="M19" i="17"/>
  <c r="O19" i="17" s="1"/>
  <c r="K19" i="17"/>
  <c r="AC18" i="17"/>
  <c r="AE18" i="17" s="1"/>
  <c r="Y18" i="17"/>
  <c r="AA18" i="17" s="1"/>
  <c r="U18" i="17"/>
  <c r="W18" i="17" s="1"/>
  <c r="Q18" i="17"/>
  <c r="S18" i="17" s="1"/>
  <c r="M18" i="17"/>
  <c r="O18" i="17" s="1"/>
  <c r="K18" i="17"/>
  <c r="AC17" i="17"/>
  <c r="AE17" i="17" s="1"/>
  <c r="Y17" i="17"/>
  <c r="AA17" i="17" s="1"/>
  <c r="U17" i="17"/>
  <c r="W17" i="17" s="1"/>
  <c r="Q17" i="17"/>
  <c r="S17" i="17" s="1"/>
  <c r="M17" i="17"/>
  <c r="O17" i="17" s="1"/>
  <c r="K17" i="17"/>
  <c r="AC16" i="17"/>
  <c r="AE16" i="17" s="1"/>
  <c r="Y16" i="17"/>
  <c r="AA16" i="17" s="1"/>
  <c r="U16" i="17"/>
  <c r="W16" i="17" s="1"/>
  <c r="Q16" i="17"/>
  <c r="S16" i="17" s="1"/>
  <c r="M16" i="17"/>
  <c r="O16" i="17" s="1"/>
  <c r="K16" i="17"/>
  <c r="AC15" i="17"/>
  <c r="AE15" i="17" s="1"/>
  <c r="Y15" i="17"/>
  <c r="AA15" i="17" s="1"/>
  <c r="U15" i="17"/>
  <c r="W15" i="17" s="1"/>
  <c r="Q15" i="17"/>
  <c r="S15" i="17" s="1"/>
  <c r="M15" i="17"/>
  <c r="O15" i="17" s="1"/>
  <c r="K15" i="17"/>
  <c r="AC14" i="17"/>
  <c r="AE14" i="17" s="1"/>
  <c r="Y14" i="17"/>
  <c r="AA14" i="17" s="1"/>
  <c r="U14" i="17"/>
  <c r="W14" i="17" s="1"/>
  <c r="Q14" i="17"/>
  <c r="S14" i="17" s="1"/>
  <c r="M14" i="17"/>
  <c r="O14" i="17" s="1"/>
  <c r="K14" i="17"/>
  <c r="AC13" i="17"/>
  <c r="AE13" i="17" s="1"/>
  <c r="Y13" i="17"/>
  <c r="AA13" i="17" s="1"/>
  <c r="U13" i="17"/>
  <c r="W13" i="17" s="1"/>
  <c r="Q13" i="17"/>
  <c r="S13" i="17" s="1"/>
  <c r="M13" i="17"/>
  <c r="O13" i="17" s="1"/>
  <c r="K13" i="17"/>
  <c r="AC12" i="17"/>
  <c r="AE12" i="17" s="1"/>
  <c r="Y12" i="17"/>
  <c r="AA12" i="17" s="1"/>
  <c r="U12" i="17"/>
  <c r="W12" i="17" s="1"/>
  <c r="Q12" i="17"/>
  <c r="S12" i="17" s="1"/>
  <c r="M12" i="17"/>
  <c r="O12" i="17" s="1"/>
  <c r="K12" i="17"/>
  <c r="AC11" i="17"/>
  <c r="AE11" i="17" s="1"/>
  <c r="Y11" i="17"/>
  <c r="AA11" i="17" s="1"/>
  <c r="U11" i="17"/>
  <c r="W11" i="17" s="1"/>
  <c r="Q11" i="17"/>
  <c r="S11" i="17" s="1"/>
  <c r="M11" i="17"/>
  <c r="O11" i="17" s="1"/>
  <c r="K11" i="17"/>
  <c r="AC5" i="17"/>
  <c r="AE5" i="17" s="1"/>
  <c r="Y5" i="17"/>
  <c r="AA5" i="17" s="1"/>
  <c r="U5" i="17"/>
  <c r="W5" i="17" s="1"/>
  <c r="Q5" i="17"/>
  <c r="S5" i="17" s="1"/>
  <c r="M5" i="17"/>
  <c r="O5" i="17" s="1"/>
  <c r="K5" i="17"/>
  <c r="AC62" i="15"/>
  <c r="AE62" i="15" s="1"/>
  <c r="Y62" i="15"/>
  <c r="AA62" i="15" s="1"/>
  <c r="U62" i="15"/>
  <c r="W62" i="15" s="1"/>
  <c r="Q62" i="15"/>
  <c r="S62" i="15" s="1"/>
  <c r="M62" i="15"/>
  <c r="O62" i="15" s="1"/>
  <c r="K62" i="15"/>
  <c r="AC61" i="15"/>
  <c r="AE61" i="15" s="1"/>
  <c r="Y61" i="15"/>
  <c r="AA61" i="15" s="1"/>
  <c r="U61" i="15"/>
  <c r="W61" i="15" s="1"/>
  <c r="Q61" i="15"/>
  <c r="S61" i="15" s="1"/>
  <c r="M61" i="15"/>
  <c r="O61" i="15" s="1"/>
  <c r="K61" i="15"/>
  <c r="AC60" i="15"/>
  <c r="AE60" i="15" s="1"/>
  <c r="Y60" i="15"/>
  <c r="AA60" i="15" s="1"/>
  <c r="U60" i="15"/>
  <c r="W60" i="15" s="1"/>
  <c r="Q60" i="15"/>
  <c r="S60" i="15" s="1"/>
  <c r="M60" i="15"/>
  <c r="O60" i="15" s="1"/>
  <c r="K60" i="15"/>
  <c r="AC59" i="15"/>
  <c r="AE59" i="15" s="1"/>
  <c r="Y59" i="15"/>
  <c r="AA59" i="15" s="1"/>
  <c r="U59" i="15"/>
  <c r="W59" i="15" s="1"/>
  <c r="Q59" i="15"/>
  <c r="S59" i="15" s="1"/>
  <c r="M59" i="15"/>
  <c r="O59" i="15" s="1"/>
  <c r="K59" i="15"/>
  <c r="AC58" i="15"/>
  <c r="AE58" i="15" s="1"/>
  <c r="Y58" i="15"/>
  <c r="AA58" i="15" s="1"/>
  <c r="U58" i="15"/>
  <c r="W58" i="15" s="1"/>
  <c r="Q58" i="15"/>
  <c r="S58" i="15" s="1"/>
  <c r="M58" i="15"/>
  <c r="O58" i="15" s="1"/>
  <c r="K58" i="15"/>
  <c r="AC57" i="15"/>
  <c r="AE57" i="15" s="1"/>
  <c r="Y57" i="15"/>
  <c r="AA57" i="15" s="1"/>
  <c r="U57" i="15"/>
  <c r="W57" i="15" s="1"/>
  <c r="Q57" i="15"/>
  <c r="S57" i="15" s="1"/>
  <c r="M57" i="15"/>
  <c r="O57" i="15" s="1"/>
  <c r="K57" i="15"/>
  <c r="AC56" i="15"/>
  <c r="AE56" i="15" s="1"/>
  <c r="Y56" i="15"/>
  <c r="AA56" i="15" s="1"/>
  <c r="U56" i="15"/>
  <c r="W56" i="15" s="1"/>
  <c r="Q56" i="15"/>
  <c r="S56" i="15" s="1"/>
  <c r="M56" i="15"/>
  <c r="O56" i="15" s="1"/>
  <c r="K56" i="15"/>
  <c r="AC55" i="15"/>
  <c r="AE55" i="15" s="1"/>
  <c r="Y55" i="15"/>
  <c r="AA55" i="15" s="1"/>
  <c r="U55" i="15"/>
  <c r="W55" i="15" s="1"/>
  <c r="Q55" i="15"/>
  <c r="S55" i="15" s="1"/>
  <c r="M55" i="15"/>
  <c r="O55" i="15" s="1"/>
  <c r="K55" i="15"/>
  <c r="AC54" i="15"/>
  <c r="AE54" i="15" s="1"/>
  <c r="Y54" i="15"/>
  <c r="AA54" i="15" s="1"/>
  <c r="U54" i="15"/>
  <c r="W54" i="15" s="1"/>
  <c r="Q54" i="15"/>
  <c r="S54" i="15" s="1"/>
  <c r="M54" i="15"/>
  <c r="O54" i="15" s="1"/>
  <c r="K54" i="15"/>
  <c r="AC53" i="15"/>
  <c r="AE53" i="15" s="1"/>
  <c r="Y53" i="15"/>
  <c r="AA53" i="15" s="1"/>
  <c r="U53" i="15"/>
  <c r="W53" i="15" s="1"/>
  <c r="Q53" i="15"/>
  <c r="S53" i="15" s="1"/>
  <c r="M53" i="15"/>
  <c r="O53" i="15" s="1"/>
  <c r="K53" i="15"/>
  <c r="AC52" i="15"/>
  <c r="AE52" i="15" s="1"/>
  <c r="Y52" i="15"/>
  <c r="AA52" i="15" s="1"/>
  <c r="U52" i="15"/>
  <c r="W52" i="15" s="1"/>
  <c r="Q52" i="15"/>
  <c r="S52" i="15" s="1"/>
  <c r="M52" i="15"/>
  <c r="O52" i="15" s="1"/>
  <c r="K52" i="15"/>
  <c r="AC51" i="15"/>
  <c r="AE51" i="15" s="1"/>
  <c r="Y51" i="15"/>
  <c r="AA51" i="15" s="1"/>
  <c r="U51" i="15"/>
  <c r="W51" i="15" s="1"/>
  <c r="Q51" i="15"/>
  <c r="S51" i="15" s="1"/>
  <c r="M51" i="15"/>
  <c r="O51" i="15" s="1"/>
  <c r="K51" i="15"/>
  <c r="AC50" i="15"/>
  <c r="AE50" i="15" s="1"/>
  <c r="Y50" i="15"/>
  <c r="AA50" i="15" s="1"/>
  <c r="U50" i="15"/>
  <c r="W50" i="15" s="1"/>
  <c r="Q50" i="15"/>
  <c r="S50" i="15" s="1"/>
  <c r="M50" i="15"/>
  <c r="O50" i="15" s="1"/>
  <c r="K50" i="15"/>
  <c r="AC39" i="15"/>
  <c r="AE39" i="15" s="1"/>
  <c r="Y39" i="15"/>
  <c r="AA39" i="15" s="1"/>
  <c r="U39" i="15"/>
  <c r="W39" i="15" s="1"/>
  <c r="Q39" i="15"/>
  <c r="S39" i="15" s="1"/>
  <c r="M39" i="15"/>
  <c r="O39" i="15" s="1"/>
  <c r="K39" i="15"/>
  <c r="AC38" i="15"/>
  <c r="AE38" i="15" s="1"/>
  <c r="Y38" i="15"/>
  <c r="AA38" i="15" s="1"/>
  <c r="U38" i="15"/>
  <c r="W38" i="15" s="1"/>
  <c r="Q38" i="15"/>
  <c r="S38" i="15" s="1"/>
  <c r="M38" i="15"/>
  <c r="O38" i="15" s="1"/>
  <c r="K38" i="15"/>
  <c r="AC37" i="15"/>
  <c r="AE37" i="15" s="1"/>
  <c r="Y37" i="15"/>
  <c r="AA37" i="15" s="1"/>
  <c r="U37" i="15"/>
  <c r="W37" i="15" s="1"/>
  <c r="Q37" i="15"/>
  <c r="S37" i="15" s="1"/>
  <c r="M37" i="15"/>
  <c r="O37" i="15" s="1"/>
  <c r="K37" i="15"/>
  <c r="AC36" i="15"/>
  <c r="AE36" i="15" s="1"/>
  <c r="Y36" i="15"/>
  <c r="AA36" i="15" s="1"/>
  <c r="U36" i="15"/>
  <c r="W36" i="15" s="1"/>
  <c r="Q36" i="15"/>
  <c r="S36" i="15" s="1"/>
  <c r="M36" i="15"/>
  <c r="O36" i="15" s="1"/>
  <c r="K36" i="15"/>
  <c r="AC35" i="15"/>
  <c r="AE35" i="15" s="1"/>
  <c r="Y35" i="15"/>
  <c r="AA35" i="15" s="1"/>
  <c r="U35" i="15"/>
  <c r="W35" i="15" s="1"/>
  <c r="Q35" i="15"/>
  <c r="S35" i="15" s="1"/>
  <c r="M35" i="15"/>
  <c r="O35" i="15" s="1"/>
  <c r="K35" i="15"/>
  <c r="AC34" i="15"/>
  <c r="AE34" i="15" s="1"/>
  <c r="Y34" i="15"/>
  <c r="AA34" i="15" s="1"/>
  <c r="U34" i="15"/>
  <c r="W34" i="15" s="1"/>
  <c r="Q34" i="15"/>
  <c r="S34" i="15" s="1"/>
  <c r="M34" i="15"/>
  <c r="O34" i="15" s="1"/>
  <c r="K34" i="15"/>
  <c r="AC33" i="15"/>
  <c r="AE33" i="15" s="1"/>
  <c r="Y33" i="15"/>
  <c r="AA33" i="15" s="1"/>
  <c r="U33" i="15"/>
  <c r="W33" i="15" s="1"/>
  <c r="Q33" i="15"/>
  <c r="S33" i="15" s="1"/>
  <c r="M33" i="15"/>
  <c r="O33" i="15" s="1"/>
  <c r="K33" i="15"/>
  <c r="AC32" i="15"/>
  <c r="AE32" i="15" s="1"/>
  <c r="Y32" i="15"/>
  <c r="AA32" i="15" s="1"/>
  <c r="U32" i="15"/>
  <c r="W32" i="15" s="1"/>
  <c r="Q32" i="15"/>
  <c r="S32" i="15" s="1"/>
  <c r="M32" i="15"/>
  <c r="O32" i="15" s="1"/>
  <c r="K32" i="15"/>
  <c r="AC31" i="15"/>
  <c r="AE31" i="15" s="1"/>
  <c r="Y31" i="15"/>
  <c r="AA31" i="15" s="1"/>
  <c r="U31" i="15"/>
  <c r="W31" i="15" s="1"/>
  <c r="Q31" i="15"/>
  <c r="S31" i="15" s="1"/>
  <c r="M31" i="15"/>
  <c r="O31" i="15" s="1"/>
  <c r="K31" i="15"/>
  <c r="AC30" i="15"/>
  <c r="AE30" i="15" s="1"/>
  <c r="Y30" i="15"/>
  <c r="AA30" i="15" s="1"/>
  <c r="U30" i="15"/>
  <c r="W30" i="15" s="1"/>
  <c r="Q30" i="15"/>
  <c r="S30" i="15" s="1"/>
  <c r="M30" i="15"/>
  <c r="O30" i="15" s="1"/>
  <c r="K30" i="15"/>
  <c r="AC29" i="15"/>
  <c r="AE29" i="15" s="1"/>
  <c r="Y29" i="15"/>
  <c r="AA29" i="15" s="1"/>
  <c r="U29" i="15"/>
  <c r="W29" i="15" s="1"/>
  <c r="Q29" i="15"/>
  <c r="S29" i="15" s="1"/>
  <c r="M29" i="15"/>
  <c r="O29" i="15" s="1"/>
  <c r="K29" i="15"/>
  <c r="AC28" i="15"/>
  <c r="AE28" i="15" s="1"/>
  <c r="Y28" i="15"/>
  <c r="AA28" i="15" s="1"/>
  <c r="U28" i="15"/>
  <c r="W28" i="15" s="1"/>
  <c r="Q28" i="15"/>
  <c r="S28" i="15" s="1"/>
  <c r="M28" i="15"/>
  <c r="O28" i="15" s="1"/>
  <c r="K28" i="15"/>
  <c r="AC27" i="15"/>
  <c r="AE27" i="15" s="1"/>
  <c r="Y27" i="15"/>
  <c r="AA27" i="15" s="1"/>
  <c r="U27" i="15"/>
  <c r="W27" i="15" s="1"/>
  <c r="Q27" i="15"/>
  <c r="S27" i="15" s="1"/>
  <c r="M27" i="15"/>
  <c r="O27" i="15" s="1"/>
  <c r="K27" i="15"/>
  <c r="AC26" i="15"/>
  <c r="AE26" i="15" s="1"/>
  <c r="Y26" i="15"/>
  <c r="AA26" i="15" s="1"/>
  <c r="U26" i="15"/>
  <c r="W26" i="15" s="1"/>
  <c r="Q26" i="15"/>
  <c r="S26" i="15" s="1"/>
  <c r="M26" i="15"/>
  <c r="O26" i="15" s="1"/>
  <c r="K26" i="15"/>
  <c r="AC19" i="15"/>
  <c r="AE19" i="15" s="1"/>
  <c r="Y19" i="15"/>
  <c r="AA19" i="15" s="1"/>
  <c r="U19" i="15"/>
  <c r="W19" i="15" s="1"/>
  <c r="Q19" i="15"/>
  <c r="S19" i="15" s="1"/>
  <c r="M19" i="15"/>
  <c r="O19" i="15" s="1"/>
  <c r="K19" i="15"/>
  <c r="AC18" i="15"/>
  <c r="AE18" i="15" s="1"/>
  <c r="Y18" i="15"/>
  <c r="AA18" i="15" s="1"/>
  <c r="U18" i="15"/>
  <c r="W18" i="15" s="1"/>
  <c r="Q18" i="15"/>
  <c r="S18" i="15" s="1"/>
  <c r="M18" i="15"/>
  <c r="O18" i="15" s="1"/>
  <c r="K18" i="15"/>
  <c r="AC17" i="15"/>
  <c r="AE17" i="15" s="1"/>
  <c r="Y17" i="15"/>
  <c r="AA17" i="15" s="1"/>
  <c r="U17" i="15"/>
  <c r="W17" i="15" s="1"/>
  <c r="Q17" i="15"/>
  <c r="S17" i="15" s="1"/>
  <c r="M17" i="15"/>
  <c r="O17" i="15" s="1"/>
  <c r="K17" i="15"/>
  <c r="AC16" i="15"/>
  <c r="AE16" i="15" s="1"/>
  <c r="Y16" i="15"/>
  <c r="AA16" i="15" s="1"/>
  <c r="U16" i="15"/>
  <c r="W16" i="15" s="1"/>
  <c r="Q16" i="15"/>
  <c r="S16" i="15" s="1"/>
  <c r="M16" i="15"/>
  <c r="O16" i="15" s="1"/>
  <c r="K16" i="15"/>
  <c r="AC15" i="15"/>
  <c r="AE15" i="15" s="1"/>
  <c r="Y15" i="15"/>
  <c r="AA15" i="15" s="1"/>
  <c r="U15" i="15"/>
  <c r="W15" i="15" s="1"/>
  <c r="Q15" i="15"/>
  <c r="S15" i="15" s="1"/>
  <c r="M15" i="15"/>
  <c r="O15" i="15" s="1"/>
  <c r="K15" i="15"/>
  <c r="AC14" i="15"/>
  <c r="AE14" i="15" s="1"/>
  <c r="Y14" i="15"/>
  <c r="AA14" i="15" s="1"/>
  <c r="U14" i="15"/>
  <c r="W14" i="15" s="1"/>
  <c r="Q14" i="15"/>
  <c r="S14" i="15" s="1"/>
  <c r="M14" i="15"/>
  <c r="O14" i="15" s="1"/>
  <c r="K14" i="15"/>
  <c r="AC13" i="15"/>
  <c r="AE13" i="15" s="1"/>
  <c r="Y13" i="15"/>
  <c r="AA13" i="15" s="1"/>
  <c r="U13" i="15"/>
  <c r="W13" i="15" s="1"/>
  <c r="Q13" i="15"/>
  <c r="S13" i="15" s="1"/>
  <c r="M13" i="15"/>
  <c r="O13" i="15" s="1"/>
  <c r="K13" i="15"/>
  <c r="AC12" i="15"/>
  <c r="AE12" i="15" s="1"/>
  <c r="Y12" i="15"/>
  <c r="AA12" i="15" s="1"/>
  <c r="U12" i="15"/>
  <c r="W12" i="15" s="1"/>
  <c r="Q12" i="15"/>
  <c r="S12" i="15" s="1"/>
  <c r="M12" i="15"/>
  <c r="O12" i="15" s="1"/>
  <c r="K12" i="15"/>
  <c r="AC11" i="15"/>
  <c r="AE11" i="15" s="1"/>
  <c r="Y11" i="15"/>
  <c r="AA11" i="15" s="1"/>
  <c r="U11" i="15"/>
  <c r="W11" i="15" s="1"/>
  <c r="Q11" i="15"/>
  <c r="S11" i="15" s="1"/>
  <c r="M11" i="15"/>
  <c r="O11" i="15" s="1"/>
  <c r="K11" i="15"/>
  <c r="AC10" i="15"/>
  <c r="AE10" i="15" s="1"/>
  <c r="Y10" i="15"/>
  <c r="AA10" i="15" s="1"/>
  <c r="U10" i="15"/>
  <c r="W10" i="15" s="1"/>
  <c r="Q10" i="15"/>
  <c r="S10" i="15" s="1"/>
  <c r="M10" i="15"/>
  <c r="O10" i="15" s="1"/>
  <c r="K10" i="15"/>
  <c r="AC9" i="15"/>
  <c r="AE9" i="15" s="1"/>
  <c r="Y9" i="15"/>
  <c r="AA9" i="15" s="1"/>
  <c r="U9" i="15"/>
  <c r="W9" i="15" s="1"/>
  <c r="Q9" i="15"/>
  <c r="S9" i="15" s="1"/>
  <c r="M9" i="15"/>
  <c r="O9" i="15" s="1"/>
  <c r="K9" i="15"/>
  <c r="AC8" i="15"/>
  <c r="AE8" i="15" s="1"/>
  <c r="Y8" i="15"/>
  <c r="AA8" i="15" s="1"/>
  <c r="U8" i="15"/>
  <c r="W8" i="15" s="1"/>
  <c r="Q8" i="15"/>
  <c r="S8" i="15" s="1"/>
  <c r="M8" i="15"/>
  <c r="O8" i="15" s="1"/>
  <c r="K8" i="15"/>
  <c r="AC7" i="15"/>
  <c r="AE7" i="15" s="1"/>
  <c r="Y7" i="15"/>
  <c r="AA7" i="15" s="1"/>
  <c r="U7" i="15"/>
  <c r="W7" i="15" s="1"/>
  <c r="Q7" i="15"/>
  <c r="S7" i="15" s="1"/>
  <c r="M7" i="15"/>
  <c r="O7" i="15" s="1"/>
  <c r="K7" i="15"/>
  <c r="AC57" i="14"/>
  <c r="AE57" i="14" s="1"/>
  <c r="Y57" i="14"/>
  <c r="AA57" i="14" s="1"/>
  <c r="U57" i="14"/>
  <c r="W57" i="14" s="1"/>
  <c r="Q57" i="14"/>
  <c r="S57" i="14" s="1"/>
  <c r="M57" i="14"/>
  <c r="O57" i="14" s="1"/>
  <c r="K57" i="14"/>
  <c r="AC56" i="14"/>
  <c r="AE56" i="14" s="1"/>
  <c r="Y56" i="14"/>
  <c r="AA56" i="14" s="1"/>
  <c r="U56" i="14"/>
  <c r="W56" i="14" s="1"/>
  <c r="Q56" i="14"/>
  <c r="S56" i="14" s="1"/>
  <c r="M56" i="14"/>
  <c r="O56" i="14" s="1"/>
  <c r="K56" i="14"/>
  <c r="AC55" i="14"/>
  <c r="AE55" i="14" s="1"/>
  <c r="Y55" i="14"/>
  <c r="AA55" i="14" s="1"/>
  <c r="U55" i="14"/>
  <c r="W55" i="14" s="1"/>
  <c r="Q55" i="14"/>
  <c r="S55" i="14" s="1"/>
  <c r="M55" i="14"/>
  <c r="O55" i="14" s="1"/>
  <c r="K55" i="14"/>
  <c r="AC54" i="14"/>
  <c r="AE54" i="14" s="1"/>
  <c r="Y54" i="14"/>
  <c r="AA54" i="14" s="1"/>
  <c r="U54" i="14"/>
  <c r="W54" i="14" s="1"/>
  <c r="Q54" i="14"/>
  <c r="S54" i="14" s="1"/>
  <c r="M54" i="14"/>
  <c r="O54" i="14" s="1"/>
  <c r="K54" i="14"/>
  <c r="AC53" i="14"/>
  <c r="AE53" i="14" s="1"/>
  <c r="Y53" i="14"/>
  <c r="AA53" i="14" s="1"/>
  <c r="U53" i="14"/>
  <c r="W53" i="14" s="1"/>
  <c r="Q53" i="14"/>
  <c r="S53" i="14" s="1"/>
  <c r="M53" i="14"/>
  <c r="O53" i="14" s="1"/>
  <c r="K53" i="14"/>
  <c r="AC52" i="14"/>
  <c r="AE52" i="14" s="1"/>
  <c r="Y52" i="14"/>
  <c r="AA52" i="14" s="1"/>
  <c r="U52" i="14"/>
  <c r="W52" i="14" s="1"/>
  <c r="Q52" i="14"/>
  <c r="S52" i="14" s="1"/>
  <c r="M52" i="14"/>
  <c r="O52" i="14" s="1"/>
  <c r="K52" i="14"/>
  <c r="AC51" i="14"/>
  <c r="AE51" i="14" s="1"/>
  <c r="Y51" i="14"/>
  <c r="AA51" i="14" s="1"/>
  <c r="U51" i="14"/>
  <c r="W51" i="14" s="1"/>
  <c r="Q51" i="14"/>
  <c r="S51" i="14" s="1"/>
  <c r="M51" i="14"/>
  <c r="O51" i="14" s="1"/>
  <c r="K51" i="14"/>
  <c r="AC50" i="14"/>
  <c r="AE50" i="14" s="1"/>
  <c r="Y50" i="14"/>
  <c r="AA50" i="14" s="1"/>
  <c r="U50" i="14"/>
  <c r="W50" i="14" s="1"/>
  <c r="Q50" i="14"/>
  <c r="S50" i="14" s="1"/>
  <c r="M50" i="14"/>
  <c r="O50" i="14" s="1"/>
  <c r="K50" i="14"/>
  <c r="AC49" i="14"/>
  <c r="AE49" i="14" s="1"/>
  <c r="Y49" i="14"/>
  <c r="AA49" i="14" s="1"/>
  <c r="U49" i="14"/>
  <c r="W49" i="14" s="1"/>
  <c r="Q49" i="14"/>
  <c r="S49" i="14" s="1"/>
  <c r="M49" i="14"/>
  <c r="O49" i="14" s="1"/>
  <c r="K49" i="14"/>
  <c r="AC48" i="14"/>
  <c r="AE48" i="14" s="1"/>
  <c r="Y48" i="14"/>
  <c r="AA48" i="14" s="1"/>
  <c r="U48" i="14"/>
  <c r="W48" i="14" s="1"/>
  <c r="Q48" i="14"/>
  <c r="S48" i="14" s="1"/>
  <c r="M48" i="14"/>
  <c r="O48" i="14" s="1"/>
  <c r="K48" i="14"/>
  <c r="AC47" i="14"/>
  <c r="AE47" i="14" s="1"/>
  <c r="Y47" i="14"/>
  <c r="AA47" i="14" s="1"/>
  <c r="U47" i="14"/>
  <c r="W47" i="14" s="1"/>
  <c r="Q47" i="14"/>
  <c r="S47" i="14" s="1"/>
  <c r="M47" i="14"/>
  <c r="O47" i="14" s="1"/>
  <c r="K47" i="14"/>
  <c r="AC46" i="14"/>
  <c r="AE46" i="14" s="1"/>
  <c r="Y46" i="14"/>
  <c r="AA46" i="14" s="1"/>
  <c r="U46" i="14"/>
  <c r="W46" i="14" s="1"/>
  <c r="Q46" i="14"/>
  <c r="S46" i="14" s="1"/>
  <c r="M46" i="14"/>
  <c r="O46" i="14" s="1"/>
  <c r="K46" i="14"/>
  <c r="AC45" i="14"/>
  <c r="AE45" i="14" s="1"/>
  <c r="Y45" i="14"/>
  <c r="AA45" i="14" s="1"/>
  <c r="U45" i="14"/>
  <c r="W45" i="14" s="1"/>
  <c r="Q45" i="14"/>
  <c r="S45" i="14" s="1"/>
  <c r="M45" i="14"/>
  <c r="O45" i="14" s="1"/>
  <c r="K45" i="14"/>
  <c r="AC44" i="14"/>
  <c r="AE44" i="14" s="1"/>
  <c r="Y44" i="14"/>
  <c r="AA44" i="14" s="1"/>
  <c r="U44" i="14"/>
  <c r="W44" i="14" s="1"/>
  <c r="Q44" i="14"/>
  <c r="S44" i="14" s="1"/>
  <c r="M44" i="14"/>
  <c r="O44" i="14" s="1"/>
  <c r="K44" i="14"/>
  <c r="AC43" i="14"/>
  <c r="AE43" i="14" s="1"/>
  <c r="Y43" i="14"/>
  <c r="AA43" i="14" s="1"/>
  <c r="U43" i="14"/>
  <c r="W43" i="14" s="1"/>
  <c r="S43" i="14"/>
  <c r="Q43" i="14"/>
  <c r="M43" i="14"/>
  <c r="O43" i="14" s="1"/>
  <c r="K43" i="14"/>
  <c r="AC42" i="14"/>
  <c r="AE42" i="14" s="1"/>
  <c r="Y42" i="14"/>
  <c r="AA42" i="14" s="1"/>
  <c r="U42" i="14"/>
  <c r="W42" i="14" s="1"/>
  <c r="Q42" i="14"/>
  <c r="S42" i="14" s="1"/>
  <c r="M42" i="14"/>
  <c r="O42" i="14" s="1"/>
  <c r="K42" i="14"/>
  <c r="AC38" i="14"/>
  <c r="AE38" i="14" s="1"/>
  <c r="Y38" i="14"/>
  <c r="AA38" i="14" s="1"/>
  <c r="U38" i="14"/>
  <c r="W38" i="14" s="1"/>
  <c r="Q38" i="14"/>
  <c r="S38" i="14" s="1"/>
  <c r="M38" i="14"/>
  <c r="O38" i="14" s="1"/>
  <c r="K38" i="14"/>
  <c r="AE37" i="14"/>
  <c r="AC37" i="14"/>
  <c r="Y37" i="14"/>
  <c r="AA37" i="14" s="1"/>
  <c r="U37" i="14"/>
  <c r="W37" i="14" s="1"/>
  <c r="Q37" i="14"/>
  <c r="S37" i="14" s="1"/>
  <c r="M37" i="14"/>
  <c r="O37" i="14" s="1"/>
  <c r="K37" i="14"/>
  <c r="AC36" i="14"/>
  <c r="AE36" i="14" s="1"/>
  <c r="Y36" i="14"/>
  <c r="AA36" i="14" s="1"/>
  <c r="U36" i="14"/>
  <c r="W36" i="14" s="1"/>
  <c r="Q36" i="14"/>
  <c r="S36" i="14" s="1"/>
  <c r="M36" i="14"/>
  <c r="O36" i="14" s="1"/>
  <c r="K36" i="14"/>
  <c r="AC35" i="14"/>
  <c r="AE35" i="14" s="1"/>
  <c r="Y35" i="14"/>
  <c r="AA35" i="14" s="1"/>
  <c r="U35" i="14"/>
  <c r="W35" i="14" s="1"/>
  <c r="Q35" i="14"/>
  <c r="S35" i="14" s="1"/>
  <c r="M35" i="14"/>
  <c r="O35" i="14" s="1"/>
  <c r="K35" i="14"/>
  <c r="AC34" i="14"/>
  <c r="AE34" i="14" s="1"/>
  <c r="Y34" i="14"/>
  <c r="AA34" i="14" s="1"/>
  <c r="U34" i="14"/>
  <c r="W34" i="14" s="1"/>
  <c r="Q34" i="14"/>
  <c r="S34" i="14" s="1"/>
  <c r="M34" i="14"/>
  <c r="O34" i="14" s="1"/>
  <c r="K34" i="14"/>
  <c r="AC33" i="14"/>
  <c r="AE33" i="14" s="1"/>
  <c r="Y33" i="14"/>
  <c r="AA33" i="14" s="1"/>
  <c r="U33" i="14"/>
  <c r="W33" i="14" s="1"/>
  <c r="Q33" i="14"/>
  <c r="S33" i="14" s="1"/>
  <c r="M33" i="14"/>
  <c r="O33" i="14" s="1"/>
  <c r="K33" i="14"/>
  <c r="AC32" i="14"/>
  <c r="AE32" i="14" s="1"/>
  <c r="Y32" i="14"/>
  <c r="AA32" i="14" s="1"/>
  <c r="U32" i="14"/>
  <c r="W32" i="14" s="1"/>
  <c r="Q32" i="14"/>
  <c r="S32" i="14" s="1"/>
  <c r="M32" i="14"/>
  <c r="O32" i="14" s="1"/>
  <c r="K32" i="14"/>
  <c r="AC31" i="14"/>
  <c r="AE31" i="14" s="1"/>
  <c r="Y31" i="14"/>
  <c r="AA31" i="14" s="1"/>
  <c r="U31" i="14"/>
  <c r="W31" i="14" s="1"/>
  <c r="Q31" i="14"/>
  <c r="S31" i="14" s="1"/>
  <c r="M31" i="14"/>
  <c r="O31" i="14" s="1"/>
  <c r="K31" i="14"/>
  <c r="AC30" i="14"/>
  <c r="AE30" i="14" s="1"/>
  <c r="Y30" i="14"/>
  <c r="AA30" i="14" s="1"/>
  <c r="U30" i="14"/>
  <c r="W30" i="14" s="1"/>
  <c r="Q30" i="14"/>
  <c r="S30" i="14" s="1"/>
  <c r="M30" i="14"/>
  <c r="O30" i="14" s="1"/>
  <c r="K30" i="14"/>
  <c r="AE29" i="14"/>
  <c r="AC29" i="14"/>
  <c r="Y29" i="14"/>
  <c r="AA29" i="14" s="1"/>
  <c r="U29" i="14"/>
  <c r="W29" i="14" s="1"/>
  <c r="Q29" i="14"/>
  <c r="S29" i="14" s="1"/>
  <c r="M29" i="14"/>
  <c r="O29" i="14" s="1"/>
  <c r="K29" i="14"/>
  <c r="AC28" i="14"/>
  <c r="AE28" i="14" s="1"/>
  <c r="Y28" i="14"/>
  <c r="AA28" i="14" s="1"/>
  <c r="U28" i="14"/>
  <c r="W28" i="14" s="1"/>
  <c r="Q28" i="14"/>
  <c r="S28" i="14" s="1"/>
  <c r="M28" i="14"/>
  <c r="O28" i="14" s="1"/>
  <c r="K28" i="14"/>
  <c r="AC27" i="14"/>
  <c r="AE27" i="14" s="1"/>
  <c r="Y27" i="14"/>
  <c r="AA27" i="14" s="1"/>
  <c r="U27" i="14"/>
  <c r="W27" i="14" s="1"/>
  <c r="Q27" i="14"/>
  <c r="S27" i="14" s="1"/>
  <c r="M27" i="14"/>
  <c r="O27" i="14" s="1"/>
  <c r="K27" i="14"/>
  <c r="AC23" i="14"/>
  <c r="AE23" i="14" s="1"/>
  <c r="Y23" i="14"/>
  <c r="AA23" i="14" s="1"/>
  <c r="U23" i="14"/>
  <c r="W23" i="14" s="1"/>
  <c r="Q23" i="14"/>
  <c r="S23" i="14" s="1"/>
  <c r="M23" i="14"/>
  <c r="O23" i="14" s="1"/>
  <c r="K23" i="14"/>
  <c r="AC25" i="14"/>
  <c r="AE25" i="14" s="1"/>
  <c r="Y25" i="14"/>
  <c r="AA25" i="14" s="1"/>
  <c r="U25" i="14"/>
  <c r="W25" i="14" s="1"/>
  <c r="Q25" i="14"/>
  <c r="S25" i="14" s="1"/>
  <c r="M25" i="14"/>
  <c r="O25" i="14" s="1"/>
  <c r="K25" i="14"/>
  <c r="AE19" i="14"/>
  <c r="AC19" i="14"/>
  <c r="Y19" i="14"/>
  <c r="AA19" i="14" s="1"/>
  <c r="U19" i="14"/>
  <c r="W19" i="14" s="1"/>
  <c r="Q19" i="14"/>
  <c r="S19" i="14" s="1"/>
  <c r="M19" i="14"/>
  <c r="O19" i="14" s="1"/>
  <c r="K19" i="14"/>
  <c r="AC18" i="14"/>
  <c r="AE18" i="14" s="1"/>
  <c r="Y18" i="14"/>
  <c r="AA18" i="14" s="1"/>
  <c r="W18" i="14"/>
  <c r="U18" i="14"/>
  <c r="Q18" i="14"/>
  <c r="S18" i="14" s="1"/>
  <c r="M18" i="14"/>
  <c r="O18" i="14" s="1"/>
  <c r="K18" i="14"/>
  <c r="AC17" i="14"/>
  <c r="AE17" i="14" s="1"/>
  <c r="Y17" i="14"/>
  <c r="AA17" i="14" s="1"/>
  <c r="U17" i="14"/>
  <c r="W17" i="14" s="1"/>
  <c r="Q17" i="14"/>
  <c r="S17" i="14" s="1"/>
  <c r="M17" i="14"/>
  <c r="O17" i="14" s="1"/>
  <c r="K17" i="14"/>
  <c r="AC16" i="14"/>
  <c r="AE16" i="14" s="1"/>
  <c r="AA16" i="14"/>
  <c r="Y16" i="14"/>
  <c r="U16" i="14"/>
  <c r="W16" i="14" s="1"/>
  <c r="Q16" i="14"/>
  <c r="S16" i="14" s="1"/>
  <c r="M16" i="14"/>
  <c r="O16" i="14" s="1"/>
  <c r="K16" i="14"/>
  <c r="AC15" i="14"/>
  <c r="AE15" i="14" s="1"/>
  <c r="Y15" i="14"/>
  <c r="AA15" i="14" s="1"/>
  <c r="U15" i="14"/>
  <c r="W15" i="14" s="1"/>
  <c r="Q15" i="14"/>
  <c r="S15" i="14" s="1"/>
  <c r="M15" i="14"/>
  <c r="O15" i="14" s="1"/>
  <c r="K15" i="14"/>
  <c r="AC14" i="14"/>
  <c r="AE14" i="14" s="1"/>
  <c r="Y14" i="14"/>
  <c r="AA14" i="14" s="1"/>
  <c r="W14" i="14"/>
  <c r="U14" i="14"/>
  <c r="Q14" i="14"/>
  <c r="S14" i="14" s="1"/>
  <c r="M14" i="14"/>
  <c r="O14" i="14" s="1"/>
  <c r="K14" i="14"/>
  <c r="AC13" i="14"/>
  <c r="AE13" i="14" s="1"/>
  <c r="Y13" i="14"/>
  <c r="AA13" i="14" s="1"/>
  <c r="U13" i="14"/>
  <c r="W13" i="14" s="1"/>
  <c r="Q13" i="14"/>
  <c r="S13" i="14" s="1"/>
  <c r="M13" i="14"/>
  <c r="O13" i="14" s="1"/>
  <c r="K13" i="14"/>
  <c r="AC12" i="14"/>
  <c r="AE12" i="14" s="1"/>
  <c r="Y12" i="14"/>
  <c r="AA12" i="14" s="1"/>
  <c r="U12" i="14"/>
  <c r="W12" i="14" s="1"/>
  <c r="Q12" i="14"/>
  <c r="S12" i="14" s="1"/>
  <c r="M12" i="14"/>
  <c r="O12" i="14" s="1"/>
  <c r="K12" i="14"/>
  <c r="AC4" i="14"/>
  <c r="AE4" i="14" s="1"/>
  <c r="Y4" i="14"/>
  <c r="AA4" i="14" s="1"/>
  <c r="U4" i="14"/>
  <c r="W4" i="14" s="1"/>
  <c r="Q4" i="14"/>
  <c r="S4" i="14" s="1"/>
  <c r="M4" i="14"/>
  <c r="O4" i="14" s="1"/>
  <c r="K4" i="14"/>
  <c r="AC9" i="14"/>
  <c r="AE9" i="14" s="1"/>
  <c r="Y9" i="14"/>
  <c r="AA9" i="14" s="1"/>
  <c r="U9" i="14"/>
  <c r="W9" i="14" s="1"/>
  <c r="Q9" i="14"/>
  <c r="S9" i="14" s="1"/>
  <c r="M9" i="14"/>
  <c r="O9" i="14" s="1"/>
  <c r="K9" i="14"/>
  <c r="AC6" i="14"/>
  <c r="AE6" i="14" s="1"/>
  <c r="Y6" i="14"/>
  <c r="AA6" i="14" s="1"/>
  <c r="U6" i="14"/>
  <c r="W6" i="14" s="1"/>
  <c r="Q6" i="14"/>
  <c r="S6" i="14" s="1"/>
  <c r="M6" i="14"/>
  <c r="O6" i="14" s="1"/>
  <c r="K6" i="14"/>
  <c r="AC7" i="14"/>
  <c r="AE7" i="14" s="1"/>
  <c r="Y7" i="14"/>
  <c r="AA7" i="14" s="1"/>
  <c r="U7" i="14"/>
  <c r="W7" i="14" s="1"/>
  <c r="Q7" i="14"/>
  <c r="S7" i="14" s="1"/>
  <c r="M7" i="14"/>
  <c r="O7" i="14" s="1"/>
  <c r="K7" i="14"/>
  <c r="AC11" i="14"/>
  <c r="AE11" i="14" s="1"/>
  <c r="Y11" i="14"/>
  <c r="AA11" i="14" s="1"/>
  <c r="W11" i="14"/>
  <c r="S11" i="14"/>
  <c r="M11" i="14"/>
  <c r="O11" i="14" s="1"/>
  <c r="K11" i="14"/>
  <c r="AC22" i="11"/>
  <c r="AE22" i="11" s="1"/>
  <c r="Y22" i="11"/>
  <c r="AA22" i="11" s="1"/>
  <c r="U22" i="11"/>
  <c r="W22" i="11" s="1"/>
  <c r="Q22" i="11"/>
  <c r="S22" i="11" s="1"/>
  <c r="M22" i="11"/>
  <c r="O22" i="11" s="1"/>
  <c r="K22" i="11"/>
  <c r="AC6" i="11"/>
  <c r="AE6" i="11" s="1"/>
  <c r="Y6" i="11"/>
  <c r="AA6" i="11" s="1"/>
  <c r="U6" i="11"/>
  <c r="W6" i="11" s="1"/>
  <c r="M6" i="11"/>
  <c r="O6" i="11" s="1"/>
  <c r="K6" i="11"/>
  <c r="AC5" i="11"/>
  <c r="AE5" i="11" s="1"/>
  <c r="Y5" i="11"/>
  <c r="AA5" i="11" s="1"/>
  <c r="U5" i="11"/>
  <c r="W5" i="11" s="1"/>
  <c r="Q5" i="11"/>
  <c r="S5" i="11" s="1"/>
  <c r="M5" i="11"/>
  <c r="O5" i="11" s="1"/>
  <c r="K5" i="11"/>
  <c r="AC9" i="11"/>
  <c r="AE9" i="11" s="1"/>
  <c r="Y9" i="11"/>
  <c r="AA9" i="11" s="1"/>
  <c r="U9" i="11"/>
  <c r="W9" i="11" s="1"/>
  <c r="Q9" i="11"/>
  <c r="S9" i="11" s="1"/>
  <c r="M9" i="11"/>
  <c r="O9" i="11" s="1"/>
  <c r="K9" i="11"/>
  <c r="AC11" i="11"/>
  <c r="AE11" i="11" s="1"/>
  <c r="Y11" i="11"/>
  <c r="AA11" i="11" s="1"/>
  <c r="W11" i="11"/>
  <c r="Q11" i="11"/>
  <c r="S11" i="11" s="1"/>
  <c r="M11" i="11"/>
  <c r="O11" i="11" s="1"/>
  <c r="K11" i="11"/>
  <c r="AC45" i="9"/>
  <c r="AE45" i="9" s="1"/>
  <c r="Y45" i="9"/>
  <c r="AA45" i="9" s="1"/>
  <c r="U45" i="9"/>
  <c r="W45" i="9" s="1"/>
  <c r="Q45" i="9"/>
  <c r="S45" i="9" s="1"/>
  <c r="M45" i="9"/>
  <c r="O45" i="9" s="1"/>
  <c r="K45" i="9"/>
  <c r="AC44" i="9"/>
  <c r="AE44" i="9" s="1"/>
  <c r="Y44" i="9"/>
  <c r="AA44" i="9" s="1"/>
  <c r="U44" i="9"/>
  <c r="W44" i="9" s="1"/>
  <c r="Q44" i="9"/>
  <c r="S44" i="9" s="1"/>
  <c r="M44" i="9"/>
  <c r="O44" i="9" s="1"/>
  <c r="K44" i="9"/>
  <c r="AC43" i="9"/>
  <c r="AE43" i="9" s="1"/>
  <c r="Y43" i="9"/>
  <c r="AA43" i="9" s="1"/>
  <c r="U43" i="9"/>
  <c r="W43" i="9" s="1"/>
  <c r="Q43" i="9"/>
  <c r="S43" i="9" s="1"/>
  <c r="M43" i="9"/>
  <c r="O43" i="9" s="1"/>
  <c r="K43" i="9"/>
  <c r="AC42" i="9"/>
  <c r="AE42" i="9" s="1"/>
  <c r="Y42" i="9"/>
  <c r="AA42" i="9" s="1"/>
  <c r="U42" i="9"/>
  <c r="W42" i="9" s="1"/>
  <c r="Q42" i="9"/>
  <c r="S42" i="9" s="1"/>
  <c r="M42" i="9"/>
  <c r="O42" i="9" s="1"/>
  <c r="K42" i="9"/>
  <c r="AC41" i="9"/>
  <c r="AE41" i="9" s="1"/>
  <c r="Y41" i="9"/>
  <c r="AA41" i="9" s="1"/>
  <c r="U41" i="9"/>
  <c r="W41" i="9" s="1"/>
  <c r="Q41" i="9"/>
  <c r="S41" i="9" s="1"/>
  <c r="M41" i="9"/>
  <c r="O41" i="9" s="1"/>
  <c r="K41" i="9"/>
  <c r="AC40" i="9"/>
  <c r="AE40" i="9" s="1"/>
  <c r="Y40" i="9"/>
  <c r="AA40" i="9" s="1"/>
  <c r="U40" i="9"/>
  <c r="W40" i="9" s="1"/>
  <c r="Q40" i="9"/>
  <c r="S40" i="9" s="1"/>
  <c r="M40" i="9"/>
  <c r="O40" i="9" s="1"/>
  <c r="K40" i="9"/>
  <c r="AC39" i="9"/>
  <c r="AE39" i="9" s="1"/>
  <c r="Y39" i="9"/>
  <c r="AA39" i="9" s="1"/>
  <c r="U39" i="9"/>
  <c r="W39" i="9" s="1"/>
  <c r="Q39" i="9"/>
  <c r="S39" i="9" s="1"/>
  <c r="M39" i="9"/>
  <c r="O39" i="9" s="1"/>
  <c r="K39" i="9"/>
  <c r="AC38" i="9"/>
  <c r="AE38" i="9" s="1"/>
  <c r="Y38" i="9"/>
  <c r="AA38" i="9" s="1"/>
  <c r="U38" i="9"/>
  <c r="W38" i="9" s="1"/>
  <c r="Q38" i="9"/>
  <c r="S38" i="9" s="1"/>
  <c r="M38" i="9"/>
  <c r="O38" i="9" s="1"/>
  <c r="K38" i="9"/>
  <c r="AC37" i="9"/>
  <c r="AE37" i="9" s="1"/>
  <c r="Y37" i="9"/>
  <c r="AA37" i="9" s="1"/>
  <c r="U37" i="9"/>
  <c r="W37" i="9" s="1"/>
  <c r="Q37" i="9"/>
  <c r="S37" i="9" s="1"/>
  <c r="M37" i="9"/>
  <c r="O37" i="9" s="1"/>
  <c r="K37" i="9"/>
  <c r="AC36" i="9"/>
  <c r="AE36" i="9" s="1"/>
  <c r="Y36" i="9"/>
  <c r="AA36" i="9" s="1"/>
  <c r="U36" i="9"/>
  <c r="W36" i="9" s="1"/>
  <c r="Q36" i="9"/>
  <c r="S36" i="9" s="1"/>
  <c r="M36" i="9"/>
  <c r="O36" i="9" s="1"/>
  <c r="K36" i="9"/>
  <c r="AC35" i="9"/>
  <c r="AE35" i="9" s="1"/>
  <c r="Y35" i="9"/>
  <c r="AA35" i="9" s="1"/>
  <c r="U35" i="9"/>
  <c r="W35" i="9" s="1"/>
  <c r="Q35" i="9"/>
  <c r="S35" i="9" s="1"/>
  <c r="M35" i="9"/>
  <c r="O35" i="9" s="1"/>
  <c r="K35" i="9"/>
  <c r="AC34" i="9"/>
  <c r="AE34" i="9" s="1"/>
  <c r="Y34" i="9"/>
  <c r="AA34" i="9" s="1"/>
  <c r="U34" i="9"/>
  <c r="W34" i="9" s="1"/>
  <c r="Q34" i="9"/>
  <c r="S34" i="9" s="1"/>
  <c r="M34" i="9"/>
  <c r="O34" i="9" s="1"/>
  <c r="K34" i="9"/>
  <c r="AC33" i="9"/>
  <c r="AE33" i="9" s="1"/>
  <c r="Y33" i="9"/>
  <c r="AA33" i="9" s="1"/>
  <c r="U33" i="9"/>
  <c r="W33" i="9" s="1"/>
  <c r="Q33" i="9"/>
  <c r="S33" i="9" s="1"/>
  <c r="M33" i="9"/>
  <c r="O33" i="9" s="1"/>
  <c r="K33" i="9"/>
  <c r="AC32" i="9"/>
  <c r="AE32" i="9" s="1"/>
  <c r="Y32" i="9"/>
  <c r="AA32" i="9" s="1"/>
  <c r="U32" i="9"/>
  <c r="W32" i="9" s="1"/>
  <c r="Q32" i="9"/>
  <c r="S32" i="9" s="1"/>
  <c r="M32" i="9"/>
  <c r="O32" i="9" s="1"/>
  <c r="K32" i="9"/>
  <c r="AC31" i="9"/>
  <c r="AE31" i="9" s="1"/>
  <c r="Y31" i="9"/>
  <c r="AA31" i="9" s="1"/>
  <c r="U31" i="9"/>
  <c r="W31" i="9" s="1"/>
  <c r="Q31" i="9"/>
  <c r="S31" i="9" s="1"/>
  <c r="M31" i="9"/>
  <c r="O31" i="9" s="1"/>
  <c r="K31" i="9"/>
  <c r="AC30" i="9"/>
  <c r="AE30" i="9" s="1"/>
  <c r="Y30" i="9"/>
  <c r="AA30" i="9" s="1"/>
  <c r="U30" i="9"/>
  <c r="W30" i="9" s="1"/>
  <c r="Q30" i="9"/>
  <c r="S30" i="9" s="1"/>
  <c r="M30" i="9"/>
  <c r="O30" i="9" s="1"/>
  <c r="K30" i="9"/>
  <c r="AC26" i="9"/>
  <c r="AE26" i="9" s="1"/>
  <c r="Y26" i="9"/>
  <c r="AA26" i="9" s="1"/>
  <c r="U26" i="9"/>
  <c r="W26" i="9" s="1"/>
  <c r="Q26" i="9"/>
  <c r="S26" i="9" s="1"/>
  <c r="M26" i="9"/>
  <c r="O26" i="9" s="1"/>
  <c r="K26" i="9"/>
  <c r="AC25" i="9"/>
  <c r="AE25" i="9" s="1"/>
  <c r="Y25" i="9"/>
  <c r="AA25" i="9" s="1"/>
  <c r="U25" i="9"/>
  <c r="W25" i="9" s="1"/>
  <c r="Q25" i="9"/>
  <c r="S25" i="9" s="1"/>
  <c r="M25" i="9"/>
  <c r="O25" i="9" s="1"/>
  <c r="K25" i="9"/>
  <c r="AC24" i="9"/>
  <c r="AE24" i="9" s="1"/>
  <c r="Y24" i="9"/>
  <c r="AA24" i="9" s="1"/>
  <c r="U24" i="9"/>
  <c r="W24" i="9" s="1"/>
  <c r="Q24" i="9"/>
  <c r="S24" i="9" s="1"/>
  <c r="M24" i="9"/>
  <c r="O24" i="9" s="1"/>
  <c r="K24" i="9"/>
  <c r="AC23" i="9"/>
  <c r="AE23" i="9" s="1"/>
  <c r="Y23" i="9"/>
  <c r="AA23" i="9" s="1"/>
  <c r="U23" i="9"/>
  <c r="W23" i="9" s="1"/>
  <c r="Q23" i="9"/>
  <c r="S23" i="9" s="1"/>
  <c r="M23" i="9"/>
  <c r="O23" i="9" s="1"/>
  <c r="K23" i="9"/>
  <c r="AC22" i="9"/>
  <c r="AE22" i="9" s="1"/>
  <c r="Y22" i="9"/>
  <c r="AA22" i="9" s="1"/>
  <c r="U22" i="9"/>
  <c r="W22" i="9" s="1"/>
  <c r="Q22" i="9"/>
  <c r="S22" i="9" s="1"/>
  <c r="M22" i="9"/>
  <c r="O22" i="9" s="1"/>
  <c r="K22" i="9"/>
  <c r="AC21" i="9"/>
  <c r="AE21" i="9" s="1"/>
  <c r="Y21" i="9"/>
  <c r="AA21" i="9" s="1"/>
  <c r="U21" i="9"/>
  <c r="W21" i="9" s="1"/>
  <c r="Q21" i="9"/>
  <c r="S21" i="9" s="1"/>
  <c r="M21" i="9"/>
  <c r="O21" i="9" s="1"/>
  <c r="K21" i="9"/>
  <c r="AC20" i="9"/>
  <c r="AE20" i="9" s="1"/>
  <c r="Y20" i="9"/>
  <c r="AA20" i="9" s="1"/>
  <c r="U20" i="9"/>
  <c r="W20" i="9" s="1"/>
  <c r="Q20" i="9"/>
  <c r="S20" i="9" s="1"/>
  <c r="M20" i="9"/>
  <c r="O20" i="9" s="1"/>
  <c r="K20" i="9"/>
  <c r="AC19" i="9"/>
  <c r="AE19" i="9" s="1"/>
  <c r="Y19" i="9"/>
  <c r="AA19" i="9" s="1"/>
  <c r="U19" i="9"/>
  <c r="W19" i="9" s="1"/>
  <c r="Q19" i="9"/>
  <c r="S19" i="9" s="1"/>
  <c r="M19" i="9"/>
  <c r="O19" i="9" s="1"/>
  <c r="K19" i="9"/>
  <c r="AC18" i="9"/>
  <c r="AE18" i="9" s="1"/>
  <c r="Y18" i="9"/>
  <c r="AA18" i="9" s="1"/>
  <c r="U18" i="9"/>
  <c r="W18" i="9" s="1"/>
  <c r="Q18" i="9"/>
  <c r="S18" i="9" s="1"/>
  <c r="M18" i="9"/>
  <c r="O18" i="9" s="1"/>
  <c r="K18" i="9"/>
  <c r="AC17" i="9"/>
  <c r="AE17" i="9" s="1"/>
  <c r="Y17" i="9"/>
  <c r="AA17" i="9" s="1"/>
  <c r="U17" i="9"/>
  <c r="W17" i="9" s="1"/>
  <c r="Q17" i="9"/>
  <c r="S17" i="9" s="1"/>
  <c r="M17" i="9"/>
  <c r="O17" i="9" s="1"/>
  <c r="K17" i="9"/>
  <c r="AC16" i="9"/>
  <c r="AE16" i="9" s="1"/>
  <c r="Y16" i="9"/>
  <c r="AA16" i="9" s="1"/>
  <c r="U16" i="9"/>
  <c r="W16" i="9" s="1"/>
  <c r="Q16" i="9"/>
  <c r="S16" i="9" s="1"/>
  <c r="M16" i="9"/>
  <c r="O16" i="9" s="1"/>
  <c r="K16" i="9"/>
  <c r="AC15" i="9"/>
  <c r="AE15" i="9" s="1"/>
  <c r="Y15" i="9"/>
  <c r="AA15" i="9" s="1"/>
  <c r="U15" i="9"/>
  <c r="W15" i="9" s="1"/>
  <c r="Q15" i="9"/>
  <c r="S15" i="9" s="1"/>
  <c r="M15" i="9"/>
  <c r="O15" i="9" s="1"/>
  <c r="K15" i="9"/>
  <c r="AC14" i="9"/>
  <c r="AE14" i="9" s="1"/>
  <c r="Y14" i="9"/>
  <c r="AA14" i="9" s="1"/>
  <c r="U14" i="9"/>
  <c r="W14" i="9" s="1"/>
  <c r="Q14" i="9"/>
  <c r="S14" i="9" s="1"/>
  <c r="M14" i="9"/>
  <c r="O14" i="9" s="1"/>
  <c r="K14" i="9"/>
  <c r="AC13" i="9"/>
  <c r="AE13" i="9" s="1"/>
  <c r="Y13" i="9"/>
  <c r="AA13" i="9" s="1"/>
  <c r="U13" i="9"/>
  <c r="W13" i="9" s="1"/>
  <c r="Q13" i="9"/>
  <c r="S13" i="9" s="1"/>
  <c r="M13" i="9"/>
  <c r="O13" i="9" s="1"/>
  <c r="K13" i="9"/>
  <c r="AC11" i="9"/>
  <c r="AE11" i="9" s="1"/>
  <c r="Y11" i="9"/>
  <c r="AA11" i="9" s="1"/>
  <c r="U11" i="9"/>
  <c r="W11" i="9" s="1"/>
  <c r="Q11" i="9"/>
  <c r="S11" i="9" s="1"/>
  <c r="M11" i="9"/>
  <c r="O11" i="9" s="1"/>
  <c r="K11" i="9"/>
  <c r="AC12" i="9"/>
  <c r="AE12" i="9" s="1"/>
  <c r="Y12" i="9"/>
  <c r="AA12" i="9" s="1"/>
  <c r="U12" i="9"/>
  <c r="W12" i="9" s="1"/>
  <c r="Q12" i="9"/>
  <c r="S12" i="9" s="1"/>
  <c r="M12" i="9"/>
  <c r="O12" i="9" s="1"/>
  <c r="K12" i="9"/>
  <c r="M6" i="9"/>
  <c r="O6" i="9" s="1"/>
  <c r="M4" i="9"/>
  <c r="O4" i="9" s="1"/>
  <c r="M5" i="9"/>
  <c r="O5" i="9" s="1"/>
  <c r="K6" i="9"/>
  <c r="K4" i="9"/>
  <c r="K5" i="9"/>
  <c r="K7" i="9"/>
  <c r="AC6" i="9"/>
  <c r="AE6" i="9" s="1"/>
  <c r="AC4" i="9"/>
  <c r="AE4" i="9" s="1"/>
  <c r="AC5" i="9"/>
  <c r="AE5" i="9" s="1"/>
  <c r="AC7" i="9"/>
  <c r="AE7" i="9" s="1"/>
  <c r="Y6" i="9"/>
  <c r="AA6" i="9" s="1"/>
  <c r="Y4" i="9"/>
  <c r="AA4" i="9" s="1"/>
  <c r="Y5" i="9"/>
  <c r="AA5" i="9" s="1"/>
  <c r="Y7" i="9"/>
  <c r="AA7" i="9" s="1"/>
  <c r="U6" i="9"/>
  <c r="W6" i="9" s="1"/>
  <c r="U4" i="9"/>
  <c r="W4" i="9" s="1"/>
  <c r="U5" i="9"/>
  <c r="W5" i="9" s="1"/>
  <c r="U7" i="9"/>
  <c r="W7" i="9" s="1"/>
  <c r="Q6" i="9"/>
  <c r="S6" i="9" s="1"/>
  <c r="Q4" i="9"/>
  <c r="S4" i="9" s="1"/>
  <c r="Q5" i="9"/>
  <c r="S5" i="9" s="1"/>
  <c r="Q7" i="9"/>
  <c r="S7" i="9" s="1"/>
  <c r="M7" i="9"/>
  <c r="O7" i="9" s="1"/>
  <c r="AF24" i="20" l="1"/>
  <c r="AF11" i="20"/>
  <c r="AF19" i="20"/>
  <c r="AF15" i="20"/>
  <c r="AF19" i="17"/>
  <c r="AF62" i="15"/>
  <c r="AF58" i="15"/>
  <c r="AF28" i="15"/>
  <c r="AF37" i="15"/>
  <c r="AF36" i="15"/>
  <c r="AF15" i="14"/>
  <c r="AF31" i="9"/>
  <c r="AF56" i="20"/>
  <c r="AF55" i="20"/>
  <c r="AF13" i="20"/>
  <c r="AF17" i="20"/>
  <c r="AF48" i="20"/>
  <c r="AF7" i="20"/>
  <c r="AF47" i="20"/>
  <c r="AF36" i="20"/>
  <c r="AF26" i="20"/>
  <c r="AF30" i="20"/>
  <c r="AF28" i="20"/>
  <c r="AF9" i="20"/>
  <c r="AF34" i="20"/>
  <c r="AF32" i="20"/>
  <c r="AF49" i="20"/>
  <c r="AF57" i="20"/>
  <c r="AF13" i="18"/>
  <c r="AF17" i="18"/>
  <c r="AF13" i="17"/>
  <c r="AF15" i="17"/>
  <c r="AF23" i="17"/>
  <c r="AF17" i="17"/>
  <c r="AF21" i="17"/>
  <c r="AF25" i="17"/>
  <c r="AF20" i="17"/>
  <c r="AF24" i="17"/>
  <c r="AF12" i="17"/>
  <c r="AF16" i="17"/>
  <c r="AF22" i="11"/>
  <c r="AF9" i="14"/>
  <c r="AF11" i="17"/>
  <c r="AF5" i="17"/>
  <c r="AF11" i="11"/>
  <c r="AF9" i="11"/>
  <c r="AF6" i="11"/>
  <c r="AF9" i="18"/>
  <c r="AF28" i="18"/>
  <c r="AF10" i="18"/>
  <c r="AF14" i="18"/>
  <c r="AF25" i="18"/>
  <c r="AF30" i="18"/>
  <c r="AF8" i="18"/>
  <c r="AF12" i="18"/>
  <c r="AF16" i="18"/>
  <c r="AF22" i="18"/>
  <c r="AF6" i="9"/>
  <c r="AF19" i="14"/>
  <c r="AF32" i="14"/>
  <c r="AF38" i="14"/>
  <c r="AF28" i="14"/>
  <c r="AF35" i="14"/>
  <c r="AF12" i="14"/>
  <c r="AF16" i="14"/>
  <c r="AF25" i="14"/>
  <c r="AF30" i="14"/>
  <c r="AF43" i="14"/>
  <c r="AF51" i="14"/>
  <c r="AF4" i="14"/>
  <c r="AF14" i="14"/>
  <c r="AF18" i="14"/>
  <c r="AF36" i="14"/>
  <c r="AF48" i="14"/>
  <c r="AF49" i="14"/>
  <c r="AF56" i="14"/>
  <c r="AF57" i="14"/>
  <c r="AF34" i="14"/>
  <c r="AF6" i="14"/>
  <c r="AF37" i="14"/>
  <c r="AF27" i="14"/>
  <c r="AF11" i="14"/>
  <c r="AF23" i="14"/>
  <c r="AF29" i="15"/>
  <c r="AF60" i="15"/>
  <c r="AF12" i="15"/>
  <c r="AF51" i="15"/>
  <c r="AF61" i="15"/>
  <c r="AF50" i="15"/>
  <c r="AF59" i="15"/>
  <c r="AF17" i="15"/>
  <c r="AF30" i="15"/>
  <c r="AF38" i="15"/>
  <c r="AF55" i="15"/>
  <c r="AF7" i="9"/>
  <c r="AF43" i="9"/>
  <c r="AF39" i="9"/>
  <c r="AF35" i="9"/>
  <c r="AF30" i="9"/>
  <c r="AF33" i="9"/>
  <c r="AF34" i="9"/>
  <c r="AF37" i="9"/>
  <c r="AF38" i="9"/>
  <c r="AF41" i="9"/>
  <c r="AF42" i="9"/>
  <c r="AF45" i="9"/>
  <c r="AF4" i="9"/>
  <c r="AF15" i="9"/>
  <c r="AF19" i="9"/>
  <c r="AF23" i="9"/>
  <c r="AF32" i="9"/>
  <c r="AF36" i="9"/>
  <c r="AF12" i="9"/>
  <c r="AF13" i="9"/>
  <c r="AF17" i="9"/>
  <c r="AF21" i="9"/>
  <c r="AF25" i="9"/>
  <c r="AF16" i="9"/>
  <c r="AF20" i="9"/>
  <c r="AF24" i="9"/>
  <c r="AF11" i="9"/>
  <c r="AF50" i="20"/>
  <c r="AF58" i="20"/>
  <c r="AF52" i="20"/>
  <c r="AF45" i="20"/>
  <c r="AF51" i="20"/>
  <c r="AF53" i="20"/>
  <c r="AF46" i="20"/>
  <c r="AF54" i="20"/>
  <c r="AF12" i="20"/>
  <c r="AF38" i="20"/>
  <c r="AF16" i="20"/>
  <c r="AF27" i="20"/>
  <c r="AF31" i="20"/>
  <c r="AF35" i="20"/>
  <c r="AF14" i="20"/>
  <c r="AF18" i="20"/>
  <c r="AF25" i="20"/>
  <c r="AF29" i="20"/>
  <c r="AF33" i="20"/>
  <c r="AF37" i="20"/>
  <c r="AF6" i="20"/>
  <c r="AF8" i="20"/>
  <c r="AF10" i="20"/>
  <c r="AF35" i="18"/>
  <c r="AF36" i="18"/>
  <c r="AF32" i="18"/>
  <c r="AF34" i="18"/>
  <c r="AF33" i="18"/>
  <c r="AF26" i="18"/>
  <c r="AF31" i="18"/>
  <c r="AF24" i="18"/>
  <c r="AF27" i="18"/>
  <c r="AF29" i="18"/>
  <c r="AF11" i="18"/>
  <c r="AF15" i="18"/>
  <c r="AF14" i="17"/>
  <c r="AF18" i="17"/>
  <c r="AF22" i="17"/>
  <c r="AF53" i="15"/>
  <c r="AF52" i="15"/>
  <c r="AF54" i="15"/>
  <c r="AF57" i="15"/>
  <c r="AF56" i="15"/>
  <c r="AF31" i="15"/>
  <c r="AF39" i="15"/>
  <c r="AF32" i="15"/>
  <c r="AF33" i="15"/>
  <c r="AF26" i="15"/>
  <c r="AF34" i="15"/>
  <c r="AF27" i="15"/>
  <c r="AF35" i="15"/>
  <c r="AF7" i="15"/>
  <c r="AF8" i="15"/>
  <c r="AF10" i="15"/>
  <c r="AF9" i="15"/>
  <c r="AF11" i="15"/>
  <c r="AF14" i="15"/>
  <c r="AF13" i="15"/>
  <c r="AF16" i="15"/>
  <c r="AF15" i="15"/>
  <c r="AF18" i="15"/>
  <c r="AF19" i="15"/>
  <c r="AF42" i="14"/>
  <c r="AF50" i="14"/>
  <c r="AF46" i="14"/>
  <c r="AF47" i="14"/>
  <c r="AF54" i="14"/>
  <c r="AF55" i="14"/>
  <c r="AF44" i="14"/>
  <c r="AF45" i="14"/>
  <c r="AF52" i="14"/>
  <c r="AF53" i="14"/>
  <c r="AF29" i="14"/>
  <c r="AF33" i="14"/>
  <c r="AF31" i="14"/>
  <c r="AF7" i="14"/>
  <c r="AF13" i="14"/>
  <c r="AF17" i="14"/>
  <c r="AF5" i="11"/>
  <c r="AF40" i="9"/>
  <c r="AF44" i="9"/>
  <c r="AF14" i="9"/>
  <c r="AF18" i="9"/>
  <c r="AF22" i="9"/>
  <c r="AF26" i="9"/>
  <c r="AF5" i="9"/>
</calcChain>
</file>

<file path=xl/sharedStrings.xml><?xml version="1.0" encoding="utf-8"?>
<sst xmlns="http://schemas.openxmlformats.org/spreadsheetml/2006/main" count="1127" uniqueCount="188">
  <si>
    <t>tijd</t>
  </si>
  <si>
    <t>strafp</t>
  </si>
  <si>
    <t>strafp overig</t>
  </si>
  <si>
    <t xml:space="preserve">strafp </t>
  </si>
  <si>
    <t>hindernis 2</t>
  </si>
  <si>
    <t>hindernis 3</t>
  </si>
  <si>
    <t>hindernis 4</t>
  </si>
  <si>
    <t>hindernis 5</t>
  </si>
  <si>
    <t>hindernis 6</t>
  </si>
  <si>
    <t>strafp totaal</t>
  </si>
  <si>
    <t>rangschikking</t>
  </si>
  <si>
    <t>A traect</t>
  </si>
  <si>
    <t>voornaam</t>
  </si>
  <si>
    <t>achter naam</t>
  </si>
  <si>
    <t>rijtuignummer</t>
  </si>
  <si>
    <t>marathon schema paarden</t>
  </si>
  <si>
    <t>B traject</t>
  </si>
  <si>
    <t>tweespan paard</t>
  </si>
  <si>
    <t>meerspan paard</t>
  </si>
  <si>
    <t>hindernis 1/VH</t>
  </si>
  <si>
    <t>tweespan pony</t>
  </si>
  <si>
    <t>meerspan pony</t>
  </si>
  <si>
    <t>enkelspan pony</t>
  </si>
  <si>
    <t>enkelspan paard</t>
  </si>
  <si>
    <t>marathon schema Pony</t>
  </si>
  <si>
    <t xml:space="preserve">strafp tijd </t>
  </si>
  <si>
    <t>strafp ballen</t>
  </si>
  <si>
    <t>totaal</t>
  </si>
  <si>
    <t>Marc Hanssen</t>
  </si>
  <si>
    <t>Matcho</t>
  </si>
  <si>
    <t>1PO</t>
  </si>
  <si>
    <t>M</t>
  </si>
  <si>
    <t>Dorit Dantema</t>
  </si>
  <si>
    <t>Aragon</t>
  </si>
  <si>
    <t>1PA</t>
  </si>
  <si>
    <t>impuls</t>
  </si>
  <si>
    <t>Lars Verstegen</t>
  </si>
  <si>
    <t>Angie</t>
  </si>
  <si>
    <t>L</t>
  </si>
  <si>
    <t>Angeline Steijvers</t>
  </si>
  <si>
    <t>Hazy van de Kastanje, Dreamer</t>
  </si>
  <si>
    <t>2PO</t>
  </si>
  <si>
    <t>Eric Steijvers</t>
  </si>
  <si>
    <t>Tess</t>
  </si>
  <si>
    <t>Louis Van Haren</t>
  </si>
  <si>
    <t>Otje</t>
  </si>
  <si>
    <t>jp</t>
  </si>
  <si>
    <t>Jur Baijens</t>
  </si>
  <si>
    <t>Rambo</t>
  </si>
  <si>
    <t>Coen Romijn</t>
  </si>
  <si>
    <t>Hugo</t>
  </si>
  <si>
    <t>John Smeets</t>
  </si>
  <si>
    <t>Mister Darcy</t>
  </si>
  <si>
    <t>Bente Schriever</t>
  </si>
  <si>
    <t>Felix</t>
  </si>
  <si>
    <t>Miriam Kampman</t>
  </si>
  <si>
    <t>Flandernshof's Sunshine</t>
  </si>
  <si>
    <t>Dana Oeyen</t>
  </si>
  <si>
    <t>Imka</t>
  </si>
  <si>
    <t>Guido Geutjens</t>
  </si>
  <si>
    <t>Extreem, Ibaro</t>
  </si>
  <si>
    <t>2PA</t>
  </si>
  <si>
    <t>Tess Mertens</t>
  </si>
  <si>
    <t>Anske, Jay</t>
  </si>
  <si>
    <t>Ruben Brands</t>
  </si>
  <si>
    <t>Sky Dancer</t>
  </si>
  <si>
    <t>Kees Vorstenbos</t>
  </si>
  <si>
    <t>Sjekkie Lenssen</t>
  </si>
  <si>
    <t>Falko, Johnny</t>
  </si>
  <si>
    <t>Sylvia van Gerwen</t>
  </si>
  <si>
    <t>Zoe Fajar-Hellegers</t>
  </si>
  <si>
    <t>Gismo</t>
  </si>
  <si>
    <t xml:space="preserve">1PO </t>
  </si>
  <si>
    <t>Thor van den Berge</t>
  </si>
  <si>
    <t>BurgtBeheer Jaquar, Jayton, Lars Vs</t>
  </si>
  <si>
    <t>4PA</t>
  </si>
  <si>
    <t>Z</t>
  </si>
  <si>
    <t>Niels Vermeulen</t>
  </si>
  <si>
    <t>Ejasper, King Of The Road</t>
  </si>
  <si>
    <t>Peter Willems</t>
  </si>
  <si>
    <t>Apollo, Katrien, Liesje, Ditisem</t>
  </si>
  <si>
    <t>Jorrith Maas</t>
  </si>
  <si>
    <t>Blakt's Nice Guy</t>
  </si>
  <si>
    <t>Marly Meulendijk</t>
  </si>
  <si>
    <t>Eddy</t>
  </si>
  <si>
    <t>Angeline Zuidema</t>
  </si>
  <si>
    <t>Wicked Braveheart</t>
  </si>
  <si>
    <t>Lindy Hanegraaf</t>
  </si>
  <si>
    <t>Wilgerd's Annabel</t>
  </si>
  <si>
    <t>Cas Hendriks</t>
  </si>
  <si>
    <t>Baggelveld's Maykel, Mister Jim</t>
  </si>
  <si>
    <t>Irma Theunissen</t>
  </si>
  <si>
    <t>Carlos, Silver</t>
  </si>
  <si>
    <t>Martien Winters</t>
  </si>
  <si>
    <t>Semmy, Moskova-Mount</t>
  </si>
  <si>
    <t>Hans van den Broek</t>
  </si>
  <si>
    <t>Majic</t>
  </si>
  <si>
    <t>Imke van Kerkhof</t>
  </si>
  <si>
    <t>Mylano</t>
  </si>
  <si>
    <t>Hans van den Heuvel</t>
  </si>
  <si>
    <t>Akazio 2, Othello Elh</t>
  </si>
  <si>
    <t>Jules Tienstra</t>
  </si>
  <si>
    <t>Liv, Star</t>
  </si>
  <si>
    <t>Johan Belien</t>
  </si>
  <si>
    <t>Mick, Angelina, Dirk, Teun</t>
  </si>
  <si>
    <t>4PO</t>
  </si>
  <si>
    <t>Mareile Bachelor</t>
  </si>
  <si>
    <t>Chantal van der Wijst</t>
  </si>
  <si>
    <t>Pursy</t>
  </si>
  <si>
    <t>Jack van de Pas</t>
  </si>
  <si>
    <t>Cornet, Lisa</t>
  </si>
  <si>
    <t>Ilse Steijvers</t>
  </si>
  <si>
    <t>Bo</t>
  </si>
  <si>
    <t>Rick Slats</t>
  </si>
  <si>
    <t>Picasso</t>
  </si>
  <si>
    <t>Pierre Sommers (HC)</t>
  </si>
  <si>
    <t>Liquido, Pepper</t>
  </si>
  <si>
    <t>Ger Verstegen</t>
  </si>
  <si>
    <t>Kellsy, Calipso</t>
  </si>
  <si>
    <t>Marc van den Wildenberg</t>
  </si>
  <si>
    <t>Mylo</t>
  </si>
  <si>
    <t>Peter Zeegers</t>
  </si>
  <si>
    <t>Imp van het Beukenhof</t>
  </si>
  <si>
    <t>Frans Hellegers</t>
  </si>
  <si>
    <t>Appie de Greef</t>
  </si>
  <si>
    <t>Elvizz</t>
  </si>
  <si>
    <t>Derek Martens</t>
  </si>
  <si>
    <t>Ysabel</t>
  </si>
  <si>
    <t>Harrie Verstappen</t>
  </si>
  <si>
    <t>Indiaan, Pedro</t>
  </si>
  <si>
    <t>Hanns-Georg Mostert</t>
  </si>
  <si>
    <t>Ares, Isabella</t>
  </si>
  <si>
    <t>Chantal Brugmans</t>
  </si>
  <si>
    <t>Ali, Sam</t>
  </si>
  <si>
    <t>Luminahof's Matteo</t>
  </si>
  <si>
    <t>Koen van Aarle</t>
  </si>
  <si>
    <t>Kriesta Li</t>
  </si>
  <si>
    <t>Lotte Zaaijer</t>
  </si>
  <si>
    <t>Spoekedammetjes Napoleon</t>
  </si>
  <si>
    <t>Roy van der Velden</t>
  </si>
  <si>
    <t>Bambino, Fanta, Flow, Jacco</t>
  </si>
  <si>
    <t>Kenny Kanora</t>
  </si>
  <si>
    <t>Ares, Jupiter, Apollo, Hermes</t>
  </si>
  <si>
    <t>Sjoerd Lenssen</t>
  </si>
  <si>
    <t>Bob, Lex</t>
  </si>
  <si>
    <t>Ton Hendriks</t>
  </si>
  <si>
    <t>Duke, Future</t>
  </si>
  <si>
    <t>Jip, Sunstar's Cloud</t>
  </si>
  <si>
    <t>Frans Hollebekkers</t>
  </si>
  <si>
    <t>Katika, Namaste</t>
  </si>
  <si>
    <t>Sam Couwenberg</t>
  </si>
  <si>
    <t>Ronaldo, Cobus</t>
  </si>
  <si>
    <t>Marcel de Vries</t>
  </si>
  <si>
    <t>Demi van Bree</t>
  </si>
  <si>
    <t>Villebon</t>
  </si>
  <si>
    <t>Wilma Meulendijk</t>
  </si>
  <si>
    <t>Lion</t>
  </si>
  <si>
    <t>Wilbrord van den Broek</t>
  </si>
  <si>
    <t>Love to dance</t>
  </si>
  <si>
    <t>Roy Thijssen</t>
  </si>
  <si>
    <t>Campino, Cietse van Gaal</t>
  </si>
  <si>
    <t>Arie Dibbits</t>
  </si>
  <si>
    <t>Kensington</t>
  </si>
  <si>
    <t>Frank van der Doelen</t>
  </si>
  <si>
    <t>Iverno, Mary Anna</t>
  </si>
  <si>
    <t>Rodinde Rutjens</t>
  </si>
  <si>
    <t>Alves, Braskari</t>
  </si>
  <si>
    <t>Max Berlage</t>
  </si>
  <si>
    <t>Menner</t>
  </si>
  <si>
    <t>Paarden</t>
  </si>
  <si>
    <t>Frederik Koitka</t>
  </si>
  <si>
    <t>Liquido, Peppie</t>
  </si>
  <si>
    <t>Heike Helpertz</t>
  </si>
  <si>
    <t>Eline Houterman</t>
  </si>
  <si>
    <t>Fino uno Toltien</t>
  </si>
  <si>
    <t>Meerspan paard</t>
  </si>
  <si>
    <t>Enkelspan pony</t>
  </si>
  <si>
    <t>Tweespan pony</t>
  </si>
  <si>
    <t>punten C</t>
  </si>
  <si>
    <t>punten E</t>
  </si>
  <si>
    <t>Punten E</t>
  </si>
  <si>
    <t>gestopt</t>
  </si>
  <si>
    <t>enkelspan paard M en Z</t>
  </si>
  <si>
    <t>Tweespan paard M en Z</t>
  </si>
  <si>
    <t>Opgeteld</t>
  </si>
  <si>
    <t>Wagennummer</t>
  </si>
  <si>
    <t>Categorie</t>
  </si>
  <si>
    <t>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</si>
</sst>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8">
    <xf numFmtId="0" fontId="0" fillId="0" borderId="0" xfId="0"/>
    <xf numFmtId="0" fontId="0" fillId="0" borderId="8" xfId="0" applyBorder="1"/>
    <xf numFmtId="0" fontId="0" fillId="2" borderId="8" xfId="0" applyFill="1" applyBorder="1"/>
    <xf numFmtId="0" fontId="4" fillId="0" borderId="0" xfId="0" applyFont="1"/>
    <xf numFmtId="0" fontId="0" fillId="0" borderId="0" xfId="0" applyAlignment="1">
      <alignment horizontal="right"/>
    </xf>
    <xf numFmtId="0" fontId="0" fillId="0" borderId="11" xfId="0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5" fillId="0" borderId="0" xfId="0" applyFont="1"/>
    <xf numFmtId="0" fontId="9" fillId="0" borderId="0" xfId="0" applyFont="1"/>
    <xf numFmtId="0" fontId="8" fillId="0" borderId="0" xfId="0" applyFont="1" applyProtection="1">
      <protection locked="0"/>
    </xf>
    <xf numFmtId="2" fontId="0" fillId="0" borderId="0" xfId="0" applyNumberFormat="1" applyProtection="1">
      <protection locked="0"/>
    </xf>
    <xf numFmtId="2" fontId="5" fillId="0" borderId="0" xfId="0" applyNumberFormat="1" applyFont="1"/>
    <xf numFmtId="1" fontId="0" fillId="0" borderId="0" xfId="0" applyNumberFormat="1" applyProtection="1">
      <protection locked="0"/>
    </xf>
    <xf numFmtId="1" fontId="5" fillId="0" borderId="0" xfId="0" applyNumberFormat="1" applyFont="1"/>
    <xf numFmtId="2" fontId="5" fillId="0" borderId="0" xfId="0" applyNumberFormat="1" applyFont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7" fillId="0" borderId="3" xfId="0" applyFont="1" applyBorder="1" applyAlignment="1" applyProtection="1">
      <alignment horizontal="left"/>
      <protection locked="0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2" fontId="7" fillId="0" borderId="3" xfId="0" applyNumberFormat="1" applyFont="1" applyBorder="1" applyProtection="1">
      <protection locked="0"/>
    </xf>
    <xf numFmtId="2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2" fontId="7" fillId="0" borderId="4" xfId="0" applyNumberFormat="1" applyFont="1" applyBorder="1" applyProtection="1">
      <protection locked="0"/>
    </xf>
    <xf numFmtId="2" fontId="7" fillId="0" borderId="6" xfId="0" applyNumberFormat="1" applyFont="1" applyBorder="1" applyProtection="1"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2" fontId="5" fillId="0" borderId="31" xfId="0" applyNumberFormat="1" applyFont="1" applyBorder="1" applyAlignment="1" applyProtection="1">
      <alignment horizontal="center"/>
      <protection locked="0"/>
    </xf>
    <xf numFmtId="1" fontId="5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7" fillId="0" borderId="2" xfId="0" applyFont="1" applyBorder="1" applyAlignment="1" applyProtection="1">
      <alignment horizontal="center" textRotation="90"/>
      <protection locked="0"/>
    </xf>
    <xf numFmtId="0" fontId="7" fillId="0" borderId="1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textRotation="90"/>
    </xf>
    <xf numFmtId="2" fontId="7" fillId="0" borderId="5" xfId="0" applyNumberFormat="1" applyFont="1" applyBorder="1" applyAlignment="1" applyProtection="1">
      <alignment horizontal="center" textRotation="90"/>
      <protection locked="0"/>
    </xf>
    <xf numFmtId="2" fontId="7" fillId="0" borderId="2" xfId="0" applyNumberFormat="1" applyFont="1" applyBorder="1" applyAlignment="1">
      <alignment horizontal="center" textRotation="90"/>
    </xf>
    <xf numFmtId="1" fontId="7" fillId="0" borderId="2" xfId="0" applyNumberFormat="1" applyFont="1" applyBorder="1" applyAlignment="1">
      <alignment horizontal="center" textRotation="90"/>
    </xf>
    <xf numFmtId="2" fontId="7" fillId="0" borderId="1" xfId="0" applyNumberFormat="1" applyFont="1" applyBorder="1" applyAlignment="1" applyProtection="1">
      <alignment horizontal="center" textRotation="90"/>
      <protection locked="0"/>
    </xf>
    <xf numFmtId="2" fontId="7" fillId="0" borderId="2" xfId="0" applyNumberFormat="1" applyFont="1" applyBorder="1" applyAlignment="1" applyProtection="1">
      <alignment horizontal="center" textRotation="90"/>
      <protection locked="0"/>
    </xf>
    <xf numFmtId="1" fontId="7" fillId="0" borderId="1" xfId="0" applyNumberFormat="1" applyFont="1" applyBorder="1" applyAlignment="1" applyProtection="1">
      <alignment horizontal="center" textRotation="90"/>
      <protection locked="0"/>
    </xf>
    <xf numFmtId="2" fontId="7" fillId="0" borderId="32" xfId="0" applyNumberFormat="1" applyFont="1" applyBorder="1" applyAlignment="1" applyProtection="1">
      <alignment horizontal="center" textRotation="90"/>
      <protection locked="0"/>
    </xf>
    <xf numFmtId="2" fontId="7" fillId="0" borderId="5" xfId="0" applyNumberFormat="1" applyFont="1" applyBorder="1" applyAlignment="1">
      <alignment textRotation="90"/>
    </xf>
    <xf numFmtId="0" fontId="7" fillId="0" borderId="7" xfId="0" applyFont="1" applyBorder="1" applyAlignment="1">
      <alignment horizontal="center" textRotation="90"/>
    </xf>
    <xf numFmtId="0" fontId="6" fillId="0" borderId="0" xfId="0" applyFont="1" applyAlignment="1">
      <alignment textRotation="90"/>
    </xf>
    <xf numFmtId="0" fontId="0" fillId="0" borderId="8" xfId="0" applyBorder="1" applyAlignment="1">
      <alignment horizontal="left"/>
    </xf>
    <xf numFmtId="2" fontId="0" fillId="0" borderId="11" xfId="0" applyNumberFormat="1" applyBorder="1" applyAlignment="1" applyProtection="1">
      <alignment horizontal="center"/>
      <protection locked="0"/>
    </xf>
    <xf numFmtId="0" fontId="5" fillId="0" borderId="22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5" fillId="0" borderId="16" xfId="0" applyFont="1" applyBorder="1" applyAlignment="1">
      <alignment horizontal="center"/>
    </xf>
    <xf numFmtId="2" fontId="0" fillId="0" borderId="15" xfId="0" applyNumberFormat="1" applyBorder="1" applyAlignment="1" applyProtection="1">
      <alignment horizontal="center"/>
      <protection locked="0"/>
    </xf>
    <xf numFmtId="2" fontId="5" fillId="0" borderId="9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2" fontId="0" fillId="0" borderId="16" xfId="0" applyNumberFormat="1" applyBorder="1" applyAlignment="1" applyProtection="1">
      <alignment horizontal="center"/>
      <protection locked="0"/>
    </xf>
    <xf numFmtId="2" fontId="5" fillId="0" borderId="22" xfId="0" applyNumberFormat="1" applyFont="1" applyBorder="1" applyAlignment="1">
      <alignment horizontal="center"/>
    </xf>
    <xf numFmtId="2" fontId="0" fillId="0" borderId="29" xfId="0" applyNumberFormat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2" fontId="5" fillId="0" borderId="21" xfId="0" applyNumberFormat="1" applyFont="1" applyBorder="1"/>
    <xf numFmtId="0" fontId="5" fillId="0" borderId="26" xfId="0" applyFont="1" applyBorder="1" applyAlignment="1">
      <alignment horizontal="center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0" fillId="0" borderId="17" xfId="0" applyNumberFormat="1" applyBorder="1" applyAlignment="1" applyProtection="1">
      <alignment horizontal="center"/>
      <protection locked="0"/>
    </xf>
    <xf numFmtId="2" fontId="5" fillId="0" borderId="8" xfId="0" applyNumberFormat="1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4" fillId="0" borderId="12" xfId="0" applyNumberFormat="1" applyFont="1" applyBorder="1" applyAlignment="1" applyProtection="1">
      <alignment horizontal="center"/>
      <protection locked="0"/>
    </xf>
    <xf numFmtId="164" fontId="4" fillId="0" borderId="12" xfId="0" applyNumberFormat="1" applyFont="1" applyBorder="1" applyAlignment="1" applyProtection="1">
      <alignment horizontal="center"/>
      <protection locked="0"/>
    </xf>
    <xf numFmtId="1" fontId="5" fillId="0" borderId="9" xfId="0" applyNumberFormat="1" applyFont="1" applyBorder="1" applyAlignment="1">
      <alignment horizontal="center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2" fillId="0" borderId="18" xfId="1" applyFont="1" applyBorder="1"/>
    <xf numFmtId="0" fontId="5" fillId="0" borderId="25" xfId="0" applyFont="1" applyBorder="1" applyAlignment="1">
      <alignment horizontal="center"/>
    </xf>
    <xf numFmtId="0" fontId="1" fillId="0" borderId="18" xfId="1" applyFont="1" applyBorder="1"/>
    <xf numFmtId="0" fontId="0" fillId="0" borderId="28" xfId="0" applyBorder="1"/>
    <xf numFmtId="0" fontId="0" fillId="0" borderId="10" xfId="0" applyBorder="1"/>
    <xf numFmtId="0" fontId="2" fillId="0" borderId="20" xfId="1" applyFont="1" applyBorder="1"/>
    <xf numFmtId="2" fontId="0" fillId="0" borderId="13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>
      <alignment horizontal="center"/>
    </xf>
    <xf numFmtId="0" fontId="5" fillId="0" borderId="20" xfId="0" applyFont="1" applyBorder="1" applyAlignment="1">
      <alignment horizontal="center"/>
    </xf>
    <xf numFmtId="2" fontId="0" fillId="0" borderId="19" xfId="0" applyNumberFormat="1" applyBorder="1" applyAlignment="1" applyProtection="1">
      <alignment horizontal="center"/>
      <protection locked="0"/>
    </xf>
    <xf numFmtId="2" fontId="5" fillId="0" borderId="10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" fillId="0" borderId="0" xfId="1" applyFont="1"/>
    <xf numFmtId="2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1" fontId="0" fillId="0" borderId="0" xfId="0" applyNumberFormat="1" applyAlignment="1" applyProtection="1">
      <alignment horizontal="center"/>
      <protection locked="0"/>
    </xf>
    <xf numFmtId="1" fontId="5" fillId="0" borderId="0" xfId="0" applyNumberFormat="1" applyFont="1" applyAlignment="1">
      <alignment horizontal="center"/>
    </xf>
    <xf numFmtId="2" fontId="0" fillId="0" borderId="2" xfId="0" applyNumberFormat="1" applyBorder="1" applyAlignment="1" applyProtection="1">
      <alignment horizontal="center"/>
      <protection locked="0"/>
    </xf>
    <xf numFmtId="1" fontId="7" fillId="0" borderId="12" xfId="0" applyNumberFormat="1" applyFont="1" applyBorder="1" applyAlignment="1" applyProtection="1">
      <alignment horizontal="center" textRotation="90"/>
      <protection locked="0"/>
    </xf>
    <xf numFmtId="0" fontId="10" fillId="0" borderId="0" xfId="0" applyFont="1"/>
    <xf numFmtId="164" fontId="4" fillId="0" borderId="1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3" xfId="0" applyFont="1" applyBorder="1" applyProtection="1">
      <protection locked="0"/>
    </xf>
    <xf numFmtId="0" fontId="5" fillId="0" borderId="6" xfId="0" applyFont="1" applyBorder="1" applyAlignment="1">
      <alignment horizontal="center"/>
    </xf>
    <xf numFmtId="0" fontId="7" fillId="0" borderId="4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 textRotation="90"/>
      <protection locked="0"/>
    </xf>
    <xf numFmtId="0" fontId="7" fillId="0" borderId="2" xfId="0" applyFont="1" applyBorder="1" applyAlignment="1">
      <alignment horizontal="center" textRotation="90"/>
    </xf>
    <xf numFmtId="0" fontId="7" fillId="0" borderId="1" xfId="0" applyFont="1" applyBorder="1" applyAlignment="1" applyProtection="1">
      <alignment horizontal="center" textRotation="90"/>
      <protection locked="0"/>
    </xf>
    <xf numFmtId="0" fontId="7" fillId="0" borderId="32" xfId="0" applyFont="1" applyBorder="1" applyAlignment="1" applyProtection="1">
      <alignment horizontal="center" textRotation="90"/>
      <protection locked="0"/>
    </xf>
    <xf numFmtId="0" fontId="7" fillId="0" borderId="5" xfId="0" applyFont="1" applyBorder="1" applyAlignment="1">
      <alignment textRotation="90"/>
    </xf>
    <xf numFmtId="0" fontId="0" fillId="0" borderId="1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2" fontId="4" fillId="0" borderId="17" xfId="0" applyNumberFormat="1" applyFont="1" applyBorder="1" applyAlignment="1" applyProtection="1">
      <alignment horizontal="center"/>
      <protection locked="0"/>
    </xf>
    <xf numFmtId="2" fontId="0" fillId="0" borderId="30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2" fontId="5" fillId="0" borderId="22" xfId="0" applyNumberFormat="1" applyFont="1" applyBorder="1"/>
    <xf numFmtId="0" fontId="0" fillId="0" borderId="0" xfId="0" quotePrefix="1"/>
    <xf numFmtId="0" fontId="5" fillId="0" borderId="29" xfId="0" applyFont="1" applyBorder="1" applyAlignment="1">
      <alignment horizontal="center"/>
    </xf>
    <xf numFmtId="2" fontId="0" fillId="0" borderId="9" xfId="0" applyNumberForma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" fontId="0" fillId="0" borderId="29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left"/>
    </xf>
    <xf numFmtId="2" fontId="5" fillId="0" borderId="26" xfId="0" applyNumberFormat="1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2" fillId="0" borderId="8" xfId="1" applyFont="1" applyBorder="1"/>
    <xf numFmtId="2" fontId="4" fillId="0" borderId="11" xfId="0" applyNumberFormat="1" applyFont="1" applyBorder="1" applyAlignment="1" applyProtection="1">
      <alignment horizontal="center"/>
      <protection locked="0"/>
    </xf>
    <xf numFmtId="0" fontId="0" fillId="0" borderId="24" xfId="0" applyBorder="1" applyAlignment="1">
      <alignment horizontal="left"/>
    </xf>
    <xf numFmtId="0" fontId="0" fillId="0" borderId="18" xfId="0" applyBorder="1"/>
    <xf numFmtId="0" fontId="0" fillId="0" borderId="28" xfId="0" applyBorder="1" applyAlignment="1">
      <alignment horizontal="left"/>
    </xf>
    <xf numFmtId="0" fontId="0" fillId="0" borderId="20" xfId="0" applyBorder="1"/>
    <xf numFmtId="164" fontId="4" fillId="0" borderId="13" xfId="0" applyNumberFormat="1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7" fillId="0" borderId="0" xfId="0" applyFont="1" applyAlignment="1">
      <alignment horizontal="center" textRotation="90"/>
    </xf>
    <xf numFmtId="2" fontId="9" fillId="0" borderId="0" xfId="0" applyNumberFormat="1" applyFont="1"/>
    <xf numFmtId="2" fontId="8" fillId="0" borderId="0" xfId="0" applyNumberFormat="1" applyFont="1" applyProtection="1">
      <protection locked="0"/>
    </xf>
    <xf numFmtId="2" fontId="7" fillId="0" borderId="3" xfId="0" applyNumberFormat="1" applyFont="1" applyBorder="1" applyAlignment="1" applyProtection="1">
      <alignment horizontal="left"/>
      <protection locked="0"/>
    </xf>
    <xf numFmtId="2" fontId="7" fillId="0" borderId="4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left"/>
    </xf>
    <xf numFmtId="2" fontId="7" fillId="0" borderId="0" xfId="0" applyNumberFormat="1" applyFont="1"/>
    <xf numFmtId="2" fontId="7" fillId="0" borderId="5" xfId="0" applyNumberFormat="1" applyFont="1" applyBorder="1"/>
    <xf numFmtId="2" fontId="7" fillId="0" borderId="1" xfId="0" applyNumberFormat="1" applyFont="1" applyBorder="1" applyAlignment="1">
      <alignment horizontal="center" textRotation="90"/>
    </xf>
    <xf numFmtId="2" fontId="7" fillId="0" borderId="5" xfId="0" applyNumberFormat="1" applyFont="1" applyBorder="1" applyAlignment="1">
      <alignment horizontal="center" textRotation="90"/>
    </xf>
    <xf numFmtId="1" fontId="7" fillId="0" borderId="7" xfId="0" applyNumberFormat="1" applyFont="1" applyBorder="1" applyAlignment="1">
      <alignment horizontal="center" textRotation="90"/>
    </xf>
    <xf numFmtId="2" fontId="6" fillId="0" borderId="0" xfId="0" applyNumberFormat="1" applyFont="1" applyAlignment="1">
      <alignment textRotation="90"/>
    </xf>
    <xf numFmtId="2" fontId="0" fillId="0" borderId="8" xfId="0" applyNumberFormat="1" applyBorder="1"/>
    <xf numFmtId="2" fontId="5" fillId="0" borderId="16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2" fontId="4" fillId="0" borderId="0" xfId="0" applyNumberFormat="1" applyFont="1"/>
    <xf numFmtId="2" fontId="2" fillId="0" borderId="0" xfId="1" applyNumberFormat="1" applyFont="1"/>
    <xf numFmtId="2" fontId="2" fillId="0" borderId="18" xfId="1" applyNumberFormat="1" applyFont="1" applyBorder="1"/>
    <xf numFmtId="2" fontId="1" fillId="0" borderId="18" xfId="1" applyNumberFormat="1" applyFont="1" applyBorder="1"/>
    <xf numFmtId="2" fontId="0" fillId="0" borderId="10" xfId="0" applyNumberFormat="1" applyBorder="1"/>
    <xf numFmtId="2" fontId="2" fillId="0" borderId="20" xfId="1" applyNumberFormat="1" applyFont="1" applyBorder="1"/>
    <xf numFmtId="2" fontId="5" fillId="0" borderId="20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2" fontId="0" fillId="0" borderId="17" xfId="0" applyNumberFormat="1" applyBorder="1"/>
    <xf numFmtId="1" fontId="0" fillId="0" borderId="17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12" xfId="0" applyBorder="1" applyAlignment="1">
      <alignment horizontal="left"/>
    </xf>
    <xf numFmtId="165" fontId="0" fillId="0" borderId="8" xfId="0" applyNumberFormat="1" applyBorder="1"/>
    <xf numFmtId="165" fontId="0" fillId="0" borderId="14" xfId="0" applyNumberFormat="1" applyBorder="1"/>
    <xf numFmtId="0" fontId="0" fillId="2" borderId="12" xfId="0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/>
    <xf numFmtId="165" fontId="0" fillId="0" borderId="37" xfId="0" applyNumberFormat="1" applyBorder="1"/>
    <xf numFmtId="165" fontId="0" fillId="0" borderId="38" xfId="0" applyNumberFormat="1" applyBorder="1"/>
    <xf numFmtId="165" fontId="4" fillId="0" borderId="37" xfId="0" applyNumberFormat="1" applyFont="1" applyBorder="1"/>
    <xf numFmtId="165" fontId="4" fillId="0" borderId="8" xfId="0" applyNumberFormat="1" applyFont="1" applyBorder="1"/>
  </cellXfs>
  <cellStyles count="2">
    <cellStyle name="Standaard" xfId="0" builtinId="0"/>
    <cellStyle name="Standaard 2" xfId="1" xr:uid="{2643E42A-D9FE-4BB6-A96B-8C6A166F28C4}"/>
  </cellStyles>
  <dxfs count="25">
    <dxf>
      <numFmt numFmtId="165" formatCode="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0.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0.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F04B6B-23B3-4B49-930D-9D29314B6C0A}" name="Tabel1" displayName="Tabel1" ref="B1:I33" totalsRowShown="0" headerRowDxfId="24" dataDxfId="22" headerRowBorderDxfId="23" tableBorderDxfId="21" totalsRowBorderDxfId="20">
  <tableColumns count="8">
    <tableColumn id="1" xr3:uid="{9199C84B-C2B0-4398-A2E3-F809C1C1F8BF}" name="Wagennummer" dataDxfId="19"/>
    <tableColumn id="2" xr3:uid="{E991821A-57F1-4894-9D2F-AC2167311D81}" name="Menner" dataDxfId="18"/>
    <tableColumn id="3" xr3:uid="{AF3F709B-1A76-4C46-AB71-C0BC827068D9}" name="Paarden" dataDxfId="17"/>
    <tableColumn id="4" xr3:uid="{D5D13E1C-E0B1-42B2-AC1B-29ADA2BBF74F}" name="Categorie" dataDxfId="16"/>
    <tableColumn id="5" xr3:uid="{1BE96263-C386-42B4-858B-3CFDA6C8F180}" name="Klasse" dataDxfId="15"/>
    <tableColumn id="6" xr3:uid="{9220DFFA-587C-4712-9873-5395D842D649}" name="punten C" dataDxfId="14"/>
    <tableColumn id="7" xr3:uid="{31E18DB7-0242-4DC6-8FD1-2FB6DC7C56EF}" name="punten E" dataDxfId="13"/>
    <tableColumn id="8" xr3:uid="{171766C9-CCB1-4127-81AE-0DE00D2D04CD}" name="Opgeteld" dataDxfId="1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CA2192-8463-4E6A-AD45-185CABEA3F16}" name="Tabel2" displayName="Tabel2" ref="B1:I35" totalsRowShown="0" headerRowDxfId="11" headerRowBorderDxfId="10" tableBorderDxfId="9" totalsRowBorderDxfId="8">
  <tableColumns count="8">
    <tableColumn id="1" xr3:uid="{0DA9AEBD-80CD-4A14-94F8-AB75BA8B6FE2}" name="Wagennummer" dataDxfId="7"/>
    <tableColumn id="2" xr3:uid="{2AA162B3-017A-48B4-8C9D-E52CB64034D3}" name="Menner" dataDxfId="6"/>
    <tableColumn id="3" xr3:uid="{224051D6-D358-48EB-B47E-BF77F3CAB0B3}" name="Paarden" dataDxfId="5"/>
    <tableColumn id="4" xr3:uid="{2ED405E4-D4F7-4E6B-9BB9-D1E386EB785A}" name="Categorie" dataDxfId="4"/>
    <tableColumn id="5" xr3:uid="{4D8B3F89-EFFA-457F-9250-BFCEBDB977A0}" name="Klasse" dataDxfId="3"/>
    <tableColumn id="6" xr3:uid="{3AC9FE06-162D-4648-9A2C-BE9428CCD4F5}" name="punten C" dataDxfId="2"/>
    <tableColumn id="7" xr3:uid="{F7EDE99A-598A-4098-A745-D356E78FA84A}" name="Punten E" dataDxfId="1"/>
    <tableColumn id="8" xr3:uid="{3790D168-A62E-460F-B232-F77459D80B70}" name="Opgeteld" dataDxfId="0">
      <calculatedColumnFormula>SUM(G2:H2)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36AC-9CC4-48D4-926E-311A770D4E5A}">
  <sheetPr codeName="Blad4">
    <pageSetUpPr fitToPage="1"/>
  </sheetPr>
  <dimension ref="A1:AT77"/>
  <sheetViews>
    <sheetView tabSelected="1" zoomScaleNormal="100" workbookViewId="0">
      <selection activeCell="H50" sqref="H50"/>
    </sheetView>
  </sheetViews>
  <sheetFormatPr baseColWidth="10" defaultColWidth="8.83203125" defaultRowHeight="13" x14ac:dyDescent="0.15"/>
  <cols>
    <col min="1" max="1" width="6.1640625" customWidth="1"/>
    <col min="2" max="2" width="20.5" bestFit="1" customWidth="1"/>
    <col min="3" max="3" width="27.1640625" bestFit="1" customWidth="1"/>
    <col min="4" max="4" width="5.5" style="100" customWidth="1"/>
    <col min="5" max="5" width="3.5" customWidth="1"/>
    <col min="6" max="6" width="4.5" customWidth="1"/>
    <col min="7" max="7" width="4.83203125" customWidth="1"/>
    <col min="8" max="8" width="7.5" style="100" customWidth="1"/>
    <col min="9" max="9" width="4" style="12" customWidth="1"/>
    <col min="10" max="10" width="3.83203125" style="12" customWidth="1"/>
    <col min="11" max="11" width="3.1640625" style="100" bestFit="1" customWidth="1"/>
    <col min="12" max="12" width="6.5" style="100" bestFit="1" customWidth="1"/>
    <col min="13" max="13" width="7.5" style="12" customWidth="1"/>
    <col min="14" max="14" width="2.83203125" style="100" customWidth="1"/>
    <col min="15" max="15" width="6" style="100" bestFit="1" customWidth="1"/>
    <col min="16" max="16" width="7.1640625" style="100" bestFit="1" customWidth="1"/>
    <col min="17" max="17" width="7.5" style="16" customWidth="1"/>
    <col min="18" max="18" width="3.1640625" style="12" bestFit="1" customWidth="1"/>
    <col min="19" max="19" width="8" style="100" bestFit="1" customWidth="1"/>
    <col min="20" max="20" width="7.1640625" style="100" customWidth="1"/>
    <col min="21" max="21" width="7.5" style="16" customWidth="1"/>
    <col min="22" max="22" width="3.1640625" style="100" bestFit="1" customWidth="1"/>
    <col min="23" max="23" width="6.1640625" style="15" customWidth="1"/>
    <col min="24" max="24" width="7" style="100" customWidth="1"/>
    <col min="25" max="25" width="7.83203125" style="16" customWidth="1"/>
    <col min="26" max="26" width="3.5" style="100" customWidth="1"/>
    <col min="27" max="27" width="6.33203125" style="15" customWidth="1"/>
    <col min="28" max="28" width="6.5" style="100" customWidth="1"/>
    <col min="29" max="29" width="7.5" style="15" customWidth="1"/>
    <col min="30" max="30" width="4.1640625" style="100" customWidth="1"/>
    <col min="31" max="31" width="7.5" style="100" customWidth="1"/>
    <col min="32" max="32" width="7" style="12" customWidth="1"/>
    <col min="33" max="33" width="4.6640625" style="35" customWidth="1"/>
    <col min="35" max="46" width="5.6640625" customWidth="1"/>
  </cols>
  <sheetData>
    <row r="1" spans="1:39" ht="21.75" customHeight="1" thickBot="1" x14ac:dyDescent="0.25">
      <c r="A1" s="12" t="s">
        <v>15</v>
      </c>
      <c r="C1" s="13"/>
      <c r="D1" s="14"/>
    </row>
    <row r="2" spans="1:39" ht="20.25" customHeight="1" thickBot="1" x14ac:dyDescent="0.2">
      <c r="C2" s="12" t="s">
        <v>23</v>
      </c>
      <c r="D2" s="22" t="s">
        <v>11</v>
      </c>
      <c r="E2" s="22"/>
      <c r="F2" s="24" t="s">
        <v>16</v>
      </c>
      <c r="G2" s="23"/>
      <c r="H2" s="101"/>
      <c r="I2" s="102" t="s">
        <v>19</v>
      </c>
      <c r="J2" s="102"/>
      <c r="K2" s="103"/>
      <c r="L2" s="104"/>
      <c r="M2" s="102" t="s">
        <v>4</v>
      </c>
      <c r="N2" s="105"/>
      <c r="O2" s="105"/>
      <c r="P2" s="106"/>
      <c r="Q2" s="26" t="s">
        <v>5</v>
      </c>
      <c r="R2" s="102"/>
      <c r="S2" s="136"/>
      <c r="T2" s="105"/>
      <c r="U2" s="26" t="s">
        <v>6</v>
      </c>
      <c r="V2" s="105"/>
      <c r="W2" s="30"/>
      <c r="X2" s="106"/>
      <c r="Y2" s="26" t="s">
        <v>7</v>
      </c>
      <c r="Z2" s="107"/>
      <c r="AA2" s="33"/>
      <c r="AB2" s="105"/>
      <c r="AC2" s="30" t="s">
        <v>8</v>
      </c>
      <c r="AD2" s="105"/>
      <c r="AE2" s="105"/>
    </row>
    <row r="3" spans="1:39" s="50" customFormat="1" ht="68" thickBot="1" x14ac:dyDescent="0.2">
      <c r="A3" s="36" t="s">
        <v>14</v>
      </c>
      <c r="B3" s="36" t="s">
        <v>168</v>
      </c>
      <c r="C3" s="37" t="s">
        <v>169</v>
      </c>
      <c r="D3" s="38" t="s">
        <v>0</v>
      </c>
      <c r="E3" s="39" t="s">
        <v>1</v>
      </c>
      <c r="F3" s="40" t="s">
        <v>0</v>
      </c>
      <c r="G3" s="39" t="s">
        <v>1</v>
      </c>
      <c r="H3" s="108" t="s">
        <v>0</v>
      </c>
      <c r="I3" s="109" t="s">
        <v>25</v>
      </c>
      <c r="J3" s="109" t="s">
        <v>26</v>
      </c>
      <c r="K3" s="110" t="s">
        <v>9</v>
      </c>
      <c r="L3" s="38" t="s">
        <v>0</v>
      </c>
      <c r="M3" s="109" t="s">
        <v>3</v>
      </c>
      <c r="N3" s="38" t="s">
        <v>2</v>
      </c>
      <c r="O3" s="38" t="s">
        <v>27</v>
      </c>
      <c r="P3" s="108" t="s">
        <v>0</v>
      </c>
      <c r="Q3" s="42" t="s">
        <v>3</v>
      </c>
      <c r="R3" s="110" t="s">
        <v>2</v>
      </c>
      <c r="S3" s="110" t="s">
        <v>27</v>
      </c>
      <c r="T3" s="38" t="s">
        <v>0</v>
      </c>
      <c r="U3" s="42" t="s">
        <v>3</v>
      </c>
      <c r="V3" s="38" t="s">
        <v>2</v>
      </c>
      <c r="W3" s="45" t="s">
        <v>27</v>
      </c>
      <c r="X3" s="108" t="s">
        <v>0</v>
      </c>
      <c r="Y3" s="42" t="s">
        <v>3</v>
      </c>
      <c r="Z3" s="111" t="s">
        <v>2</v>
      </c>
      <c r="AA3" s="47" t="s">
        <v>27</v>
      </c>
      <c r="AB3" s="38" t="s">
        <v>0</v>
      </c>
      <c r="AC3" s="42" t="s">
        <v>3</v>
      </c>
      <c r="AD3" s="110" t="s">
        <v>2</v>
      </c>
      <c r="AE3" s="110" t="s">
        <v>27</v>
      </c>
      <c r="AF3" s="112" t="s">
        <v>9</v>
      </c>
      <c r="AG3" s="49" t="s">
        <v>10</v>
      </c>
      <c r="AM3" s="36"/>
    </row>
    <row r="4" spans="1:39" ht="16" hidden="1" thickBot="1" x14ac:dyDescent="0.25">
      <c r="A4" s="1"/>
      <c r="B4" s="1"/>
      <c r="C4" s="137"/>
      <c r="D4" s="138"/>
      <c r="E4" s="53"/>
      <c r="F4" s="54"/>
      <c r="G4" s="55"/>
      <c r="H4" s="56"/>
      <c r="I4" s="6"/>
      <c r="J4" s="53"/>
      <c r="K4" s="113">
        <f>SUM(I4:J4)</f>
        <v>0</v>
      </c>
      <c r="L4" s="52"/>
      <c r="M4" s="57">
        <f>L4/4</f>
        <v>0</v>
      </c>
      <c r="N4" s="53"/>
      <c r="O4" s="61">
        <f>SUM(M4:N4)</f>
        <v>0</v>
      </c>
      <c r="P4" s="56"/>
      <c r="Q4" s="57">
        <f>P4/4</f>
        <v>0</v>
      </c>
      <c r="R4" s="53"/>
      <c r="S4" s="113">
        <f>SUM(Q4:R4)</f>
        <v>0</v>
      </c>
      <c r="T4" s="52"/>
      <c r="U4" s="57">
        <f>T4/4</f>
        <v>0</v>
      </c>
      <c r="V4" s="53"/>
      <c r="W4" s="61">
        <f>SUM(U4:V4)</f>
        <v>0</v>
      </c>
      <c r="X4" s="56"/>
      <c r="Y4" s="57">
        <f>X4/4</f>
        <v>0</v>
      </c>
      <c r="Z4" s="53"/>
      <c r="AA4" s="52">
        <f>SUM(Y4:Z4)</f>
        <v>0</v>
      </c>
      <c r="AB4" s="5"/>
      <c r="AC4" s="57">
        <f>AB4/4</f>
        <v>0</v>
      </c>
      <c r="AD4" s="53"/>
      <c r="AE4" s="115">
        <f>SUM(AC4:AD4)</f>
        <v>0</v>
      </c>
      <c r="AF4" s="63">
        <f>SUM(E4,G4,K4,O4,S4,W4,AA4,AE4,)</f>
        <v>0</v>
      </c>
      <c r="AG4" s="64">
        <v>3</v>
      </c>
    </row>
    <row r="5" spans="1:39" ht="16" hidden="1" thickBot="1" x14ac:dyDescent="0.25">
      <c r="A5" s="1"/>
      <c r="B5" s="1"/>
      <c r="C5" s="137"/>
      <c r="D5" s="65"/>
      <c r="E5" s="53"/>
      <c r="F5" s="66"/>
      <c r="G5" s="67"/>
      <c r="H5" s="68"/>
      <c r="I5" s="116"/>
      <c r="J5" s="117"/>
      <c r="K5" s="113">
        <f>SUM(I5:J5)</f>
        <v>0</v>
      </c>
      <c r="L5" s="65"/>
      <c r="M5" s="57">
        <f>L5/4</f>
        <v>0</v>
      </c>
      <c r="N5" s="117"/>
      <c r="O5" s="61">
        <f>SUM(M5:N5)</f>
        <v>0</v>
      </c>
      <c r="P5" s="68"/>
      <c r="Q5" s="57">
        <f>P5/4</f>
        <v>0</v>
      </c>
      <c r="R5" s="117"/>
      <c r="S5" s="113">
        <f>SUM(Q5:R5)</f>
        <v>0</v>
      </c>
      <c r="T5" s="65"/>
      <c r="U5" s="57">
        <f>T5/4</f>
        <v>0</v>
      </c>
      <c r="V5" s="117"/>
      <c r="W5" s="61">
        <f>SUM(U5:V5)</f>
        <v>0</v>
      </c>
      <c r="X5" s="68"/>
      <c r="Y5" s="57">
        <f>X5/4</f>
        <v>0</v>
      </c>
      <c r="Z5" s="117"/>
      <c r="AA5" s="52">
        <f>SUM(Y5:Z5)</f>
        <v>0</v>
      </c>
      <c r="AB5" s="11"/>
      <c r="AC5" s="57">
        <f>AB5/4</f>
        <v>0</v>
      </c>
      <c r="AD5" s="117"/>
      <c r="AE5" s="115">
        <f>SUM(AC5:AD5)</f>
        <v>0</v>
      </c>
      <c r="AF5" s="63">
        <f>SUM(E5,G5,K5,O5,S5,W5,AA5,AE5,)</f>
        <v>0</v>
      </c>
      <c r="AG5" s="78">
        <v>16</v>
      </c>
    </row>
    <row r="6" spans="1:39" ht="14" thickBot="1" x14ac:dyDescent="0.2">
      <c r="A6" s="139">
        <v>4668</v>
      </c>
      <c r="B6" s="1" t="s">
        <v>97</v>
      </c>
      <c r="C6" s="140" t="s">
        <v>98</v>
      </c>
      <c r="D6" s="65"/>
      <c r="E6" s="53"/>
      <c r="F6" s="66"/>
      <c r="G6" s="67"/>
      <c r="H6" s="68">
        <v>136</v>
      </c>
      <c r="I6" s="116"/>
      <c r="J6" s="117"/>
      <c r="K6" s="113">
        <f>SUM(I6:J6)</f>
        <v>0</v>
      </c>
      <c r="L6" s="65">
        <v>38.18</v>
      </c>
      <c r="M6" s="57">
        <f>L6/4</f>
        <v>9.5449999999999999</v>
      </c>
      <c r="N6" s="117"/>
      <c r="O6" s="61">
        <f>SUM(M6:N6)</f>
        <v>9.5449999999999999</v>
      </c>
      <c r="P6" s="68">
        <v>39.9</v>
      </c>
      <c r="Q6" s="57">
        <f>P6/4</f>
        <v>9.9749999999999996</v>
      </c>
      <c r="R6" s="117"/>
      <c r="S6" s="113">
        <f>SUM(Q6:R6)</f>
        <v>9.9749999999999996</v>
      </c>
      <c r="T6" s="65">
        <v>32.07</v>
      </c>
      <c r="U6" s="57">
        <f>T6/4</f>
        <v>8.0175000000000001</v>
      </c>
      <c r="V6" s="117"/>
      <c r="W6" s="61">
        <f>SUM(U6:V6)</f>
        <v>8.0175000000000001</v>
      </c>
      <c r="X6" s="68">
        <v>33.03</v>
      </c>
      <c r="Y6" s="57">
        <f>X6/4</f>
        <v>8.2575000000000003</v>
      </c>
      <c r="Z6" s="117"/>
      <c r="AA6" s="52">
        <f>SUM(Y6:Z6)</f>
        <v>8.2575000000000003</v>
      </c>
      <c r="AB6" s="122">
        <v>36.28</v>
      </c>
      <c r="AC6" s="57">
        <f>AB6/4</f>
        <v>9.07</v>
      </c>
      <c r="AD6" s="117"/>
      <c r="AE6" s="115">
        <f>SUM(AC6:AD6)</f>
        <v>9.07</v>
      </c>
      <c r="AF6" s="63">
        <f>SUM(E6,G6,K6,O6,S6,W6,AA6,AE6,)</f>
        <v>44.865000000000002</v>
      </c>
      <c r="AG6" s="78">
        <v>1</v>
      </c>
    </row>
    <row r="7" spans="1:39" ht="12.75" customHeight="1" thickBot="1" x14ac:dyDescent="0.2">
      <c r="A7" s="141">
        <v>1688</v>
      </c>
      <c r="B7" s="81" t="s">
        <v>95</v>
      </c>
      <c r="C7" s="142" t="s">
        <v>96</v>
      </c>
      <c r="D7" s="143"/>
      <c r="E7" s="53"/>
      <c r="F7" s="84"/>
      <c r="G7" s="85"/>
      <c r="H7" s="86">
        <v>152</v>
      </c>
      <c r="I7" s="144"/>
      <c r="J7" s="145"/>
      <c r="K7" s="113">
        <f>SUM(I7:J7)</f>
        <v>0</v>
      </c>
      <c r="L7" s="83">
        <v>38.450000000000003</v>
      </c>
      <c r="M7" s="57">
        <f>L7/4</f>
        <v>9.6125000000000007</v>
      </c>
      <c r="N7" s="145"/>
      <c r="O7" s="61">
        <f>SUM(M7:N7)</f>
        <v>9.6125000000000007</v>
      </c>
      <c r="P7" s="86">
        <v>46.61</v>
      </c>
      <c r="Q7" s="57">
        <f>P7/4</f>
        <v>11.6525</v>
      </c>
      <c r="R7" s="145"/>
      <c r="S7" s="113">
        <f>SUM(Q7:R7)</f>
        <v>11.6525</v>
      </c>
      <c r="T7" s="83">
        <v>40.799999999999997</v>
      </c>
      <c r="U7" s="57">
        <f>T7/4</f>
        <v>10.199999999999999</v>
      </c>
      <c r="V7" s="145"/>
      <c r="W7" s="61">
        <f>SUM(U7:V7)</f>
        <v>10.199999999999999</v>
      </c>
      <c r="X7" s="86">
        <v>57.08</v>
      </c>
      <c r="Y7" s="57">
        <f>X7/4</f>
        <v>14.27</v>
      </c>
      <c r="Z7" s="145"/>
      <c r="AA7" s="52">
        <f>SUM(Y7:Z7)</f>
        <v>14.27</v>
      </c>
      <c r="AB7" s="146">
        <v>44.94</v>
      </c>
      <c r="AC7" s="57">
        <f>AB7/4</f>
        <v>11.234999999999999</v>
      </c>
      <c r="AD7" s="145"/>
      <c r="AE7" s="115">
        <f>SUM(AC7:AD7)</f>
        <v>11.234999999999999</v>
      </c>
      <c r="AF7" s="63">
        <f>SUM(E7,G7,K7,O7,S7,W7,AA7,AE7,)</f>
        <v>56.97</v>
      </c>
      <c r="AG7" s="90">
        <v>2</v>
      </c>
    </row>
    <row r="8" spans="1:39" ht="12.75" customHeight="1" thickBot="1" x14ac:dyDescent="0.25">
      <c r="C8" s="91"/>
      <c r="D8" s="92"/>
      <c r="E8" s="35"/>
      <c r="F8" s="93"/>
      <c r="G8" s="35"/>
      <c r="H8" s="92"/>
      <c r="I8" s="35"/>
      <c r="J8" s="35"/>
      <c r="K8" s="132"/>
      <c r="L8" s="92"/>
      <c r="M8" s="35"/>
      <c r="N8" s="132"/>
      <c r="O8" s="132"/>
      <c r="P8" s="92"/>
      <c r="Q8" s="19"/>
      <c r="R8" s="35"/>
      <c r="S8" s="132"/>
      <c r="T8" s="92"/>
      <c r="U8" s="19"/>
      <c r="V8" s="132"/>
      <c r="W8" s="92"/>
      <c r="X8" s="92"/>
      <c r="Y8" s="19"/>
      <c r="Z8" s="132"/>
      <c r="AA8" s="92"/>
      <c r="AB8" s="132"/>
      <c r="AC8" s="19"/>
      <c r="AD8" s="35"/>
      <c r="AE8" s="132"/>
      <c r="AF8" s="16"/>
    </row>
    <row r="9" spans="1:39" ht="20.25" customHeight="1" thickBot="1" x14ac:dyDescent="0.2">
      <c r="C9" s="12" t="s">
        <v>17</v>
      </c>
      <c r="D9" s="22" t="s">
        <v>11</v>
      </c>
      <c r="E9" s="23"/>
      <c r="F9" s="24" t="s">
        <v>16</v>
      </c>
      <c r="G9" s="23"/>
      <c r="H9" s="101"/>
      <c r="I9" s="102" t="s">
        <v>19</v>
      </c>
      <c r="J9" s="102"/>
      <c r="K9" s="103"/>
      <c r="L9" s="104"/>
      <c r="M9" s="102" t="s">
        <v>4</v>
      </c>
      <c r="N9" s="105"/>
      <c r="O9" s="105"/>
      <c r="P9" s="106"/>
      <c r="Q9" s="26" t="s">
        <v>5</v>
      </c>
      <c r="R9" s="102"/>
      <c r="S9" s="136"/>
      <c r="T9" s="105"/>
      <c r="U9" s="26" t="s">
        <v>6</v>
      </c>
      <c r="V9" s="105"/>
      <c r="W9" s="30"/>
      <c r="X9" s="106"/>
      <c r="Y9" s="26" t="s">
        <v>7</v>
      </c>
      <c r="Z9" s="136"/>
      <c r="AA9" s="30"/>
      <c r="AB9" s="105"/>
      <c r="AC9" s="30" t="s">
        <v>8</v>
      </c>
      <c r="AD9" s="105"/>
      <c r="AE9" s="105"/>
      <c r="AF9" s="16"/>
      <c r="AG9" s="147"/>
      <c r="AJ9" s="12"/>
      <c r="AM9" s="12"/>
    </row>
    <row r="10" spans="1:39" s="50" customFormat="1" ht="68" thickBot="1" x14ac:dyDescent="0.2">
      <c r="A10" s="36" t="s">
        <v>14</v>
      </c>
      <c r="B10" s="36" t="s">
        <v>12</v>
      </c>
      <c r="C10" s="37" t="s">
        <v>13</v>
      </c>
      <c r="D10" s="38" t="s">
        <v>0</v>
      </c>
      <c r="E10" s="39" t="s">
        <v>1</v>
      </c>
      <c r="F10" s="40" t="s">
        <v>0</v>
      </c>
      <c r="G10" s="39" t="s">
        <v>1</v>
      </c>
      <c r="H10" s="108" t="s">
        <v>0</v>
      </c>
      <c r="I10" s="109" t="s">
        <v>25</v>
      </c>
      <c r="J10" s="109" t="s">
        <v>26</v>
      </c>
      <c r="K10" s="110" t="s">
        <v>9</v>
      </c>
      <c r="L10" s="38" t="s">
        <v>0</v>
      </c>
      <c r="M10" s="109" t="s">
        <v>3</v>
      </c>
      <c r="N10" s="38" t="s">
        <v>2</v>
      </c>
      <c r="O10" s="38" t="s">
        <v>27</v>
      </c>
      <c r="P10" s="108" t="s">
        <v>0</v>
      </c>
      <c r="Q10" s="42" t="s">
        <v>3</v>
      </c>
      <c r="R10" s="110" t="s">
        <v>2</v>
      </c>
      <c r="S10" s="110" t="s">
        <v>27</v>
      </c>
      <c r="T10" s="38" t="s">
        <v>0</v>
      </c>
      <c r="U10" s="42" t="s">
        <v>3</v>
      </c>
      <c r="V10" s="38" t="s">
        <v>2</v>
      </c>
      <c r="W10" s="45" t="s">
        <v>27</v>
      </c>
      <c r="X10" s="108" t="s">
        <v>0</v>
      </c>
      <c r="Y10" s="42" t="s">
        <v>3</v>
      </c>
      <c r="Z10" s="111" t="s">
        <v>2</v>
      </c>
      <c r="AA10" s="47" t="s">
        <v>27</v>
      </c>
      <c r="AB10" s="38" t="s">
        <v>0</v>
      </c>
      <c r="AC10" s="42" t="s">
        <v>3</v>
      </c>
      <c r="AD10" s="110" t="s">
        <v>2</v>
      </c>
      <c r="AE10" s="110" t="s">
        <v>27</v>
      </c>
      <c r="AF10" s="112" t="s">
        <v>9</v>
      </c>
      <c r="AG10" s="49" t="s">
        <v>10</v>
      </c>
      <c r="AM10" s="36"/>
    </row>
    <row r="11" spans="1:39" ht="14" thickBot="1" x14ac:dyDescent="0.2">
      <c r="A11" s="51">
        <v>1358</v>
      </c>
      <c r="B11" s="1" t="s">
        <v>115</v>
      </c>
      <c r="C11" s="1" t="s">
        <v>116</v>
      </c>
      <c r="D11" s="52"/>
      <c r="E11" s="53"/>
      <c r="F11" s="54"/>
      <c r="G11" s="55"/>
      <c r="H11" s="56">
        <v>153</v>
      </c>
      <c r="I11" s="6"/>
      <c r="J11" s="53"/>
      <c r="K11" s="113">
        <f>SUM(I11:J11)</f>
        <v>0</v>
      </c>
      <c r="L11" s="52">
        <v>42.88</v>
      </c>
      <c r="M11" s="57">
        <f>L11/4</f>
        <v>10.72</v>
      </c>
      <c r="N11" s="53"/>
      <c r="O11" s="61">
        <f>SUM(M11:N11)</f>
        <v>10.72</v>
      </c>
      <c r="P11" s="56">
        <v>48.93</v>
      </c>
      <c r="Q11" s="57">
        <f>P11/4</f>
        <v>12.2325</v>
      </c>
      <c r="R11" s="53"/>
      <c r="S11" s="113">
        <f>SUM(Q11:R11)</f>
        <v>12.2325</v>
      </c>
      <c r="T11" s="52">
        <v>44.82</v>
      </c>
      <c r="U11" s="57">
        <f>T11/4</f>
        <v>11.205</v>
      </c>
      <c r="V11" s="53"/>
      <c r="W11" s="61">
        <f>SUM(U11:V11)</f>
        <v>11.205</v>
      </c>
      <c r="X11" s="56">
        <v>46.41</v>
      </c>
      <c r="Y11" s="57">
        <f>X11/4</f>
        <v>11.602499999999999</v>
      </c>
      <c r="Z11" s="53"/>
      <c r="AA11" s="52">
        <f>SUM(Y11:Z11)</f>
        <v>11.602499999999999</v>
      </c>
      <c r="AB11" s="127">
        <v>50.46</v>
      </c>
      <c r="AC11" s="57">
        <f>AB11/4</f>
        <v>12.615</v>
      </c>
      <c r="AD11" s="53"/>
      <c r="AE11" s="115">
        <f>SUM(AC11:AD11)</f>
        <v>12.615</v>
      </c>
      <c r="AF11" s="63">
        <f>SUM(E11,G11,K11,O11,S11,W11,AA11,AE11,)</f>
        <v>58.375</v>
      </c>
      <c r="AG11" s="64">
        <v>1</v>
      </c>
    </row>
    <row r="12" spans="1:39" x14ac:dyDescent="0.15">
      <c r="A12" s="51">
        <v>3174</v>
      </c>
      <c r="B12" s="1" t="s">
        <v>99</v>
      </c>
      <c r="C12" s="1" t="s">
        <v>100</v>
      </c>
      <c r="D12" s="73"/>
      <c r="E12" s="53"/>
      <c r="F12" s="66"/>
      <c r="G12" s="67">
        <v>4.75</v>
      </c>
      <c r="H12" s="68">
        <v>169</v>
      </c>
      <c r="I12" s="116"/>
      <c r="J12" s="117"/>
      <c r="K12" s="113">
        <f>SUM(I12:J12)</f>
        <v>0</v>
      </c>
      <c r="L12" s="65">
        <v>43.85</v>
      </c>
      <c r="M12" s="57">
        <f>L12/4</f>
        <v>10.9625</v>
      </c>
      <c r="N12" s="117"/>
      <c r="O12" s="61">
        <f>SUM(M12:N12)</f>
        <v>10.9625</v>
      </c>
      <c r="P12" s="68">
        <v>48.97</v>
      </c>
      <c r="Q12" s="57">
        <f>P12/4</f>
        <v>12.2425</v>
      </c>
      <c r="R12" s="117"/>
      <c r="S12" s="113">
        <f>SUM(Q12:R12)</f>
        <v>12.2425</v>
      </c>
      <c r="T12" s="65">
        <v>41.27</v>
      </c>
      <c r="U12" s="57">
        <f>T12/4</f>
        <v>10.317500000000001</v>
      </c>
      <c r="V12" s="117"/>
      <c r="W12" s="61">
        <f>SUM(U12:V12)</f>
        <v>10.317500000000001</v>
      </c>
      <c r="X12" s="68">
        <v>40.869999999999997</v>
      </c>
      <c r="Y12" s="57">
        <f>X12/4</f>
        <v>10.217499999999999</v>
      </c>
      <c r="Z12" s="117"/>
      <c r="AA12" s="52">
        <f>SUM(Y12:Z12)</f>
        <v>10.217499999999999</v>
      </c>
      <c r="AB12" s="11">
        <v>63.45</v>
      </c>
      <c r="AC12" s="57">
        <f>AB12/4</f>
        <v>15.862500000000001</v>
      </c>
      <c r="AD12" s="117"/>
      <c r="AE12" s="115">
        <f>SUM(AC12:AD12)</f>
        <v>15.862500000000001</v>
      </c>
      <c r="AF12" s="63">
        <f>SUM(E12,G12,K12,O12,S12,W12,AA12,AE12,)</f>
        <v>64.352500000000006</v>
      </c>
      <c r="AG12" s="78">
        <v>2</v>
      </c>
    </row>
    <row r="13" spans="1:39" ht="15" hidden="1" x14ac:dyDescent="0.2">
      <c r="A13" s="76"/>
      <c r="B13" s="1"/>
      <c r="C13" s="77"/>
      <c r="D13" s="72"/>
      <c r="E13" s="53"/>
      <c r="F13" s="66"/>
      <c r="G13" s="67"/>
      <c r="H13" s="68"/>
      <c r="I13" s="116"/>
      <c r="J13" s="117"/>
      <c r="K13" s="113">
        <f t="shared" ref="K13:K26" si="0">SUM(I13:J13)</f>
        <v>0</v>
      </c>
      <c r="L13" s="65"/>
      <c r="M13" s="57">
        <f t="shared" ref="M13:M26" si="1">L13/4</f>
        <v>0</v>
      </c>
      <c r="N13" s="117"/>
      <c r="O13" s="61">
        <f t="shared" ref="O13:O26" si="2">SUM(M13:N13)</f>
        <v>0</v>
      </c>
      <c r="P13" s="68"/>
      <c r="Q13" s="57">
        <f t="shared" ref="Q13:Q26" si="3">P13/4</f>
        <v>0</v>
      </c>
      <c r="R13" s="117"/>
      <c r="S13" s="113">
        <f t="shared" ref="S13:S26" si="4">SUM(Q13:R13)</f>
        <v>0</v>
      </c>
      <c r="T13" s="65"/>
      <c r="U13" s="57">
        <f t="shared" ref="U13:U26" si="5">T13/4</f>
        <v>0</v>
      </c>
      <c r="V13" s="117"/>
      <c r="W13" s="61">
        <f t="shared" ref="W13:W26" si="6">SUM(U13:V13)</f>
        <v>0</v>
      </c>
      <c r="X13" s="68"/>
      <c r="Y13" s="57">
        <f t="shared" ref="Y13:Y26" si="7">X13/4</f>
        <v>0</v>
      </c>
      <c r="Z13" s="117"/>
      <c r="AA13" s="52">
        <f t="shared" ref="AA13:AA26" si="8">SUM(Y13:Z13)</f>
        <v>0</v>
      </c>
      <c r="AB13" s="11"/>
      <c r="AC13" s="57">
        <f t="shared" ref="AC13:AC26" si="9">AB13/4</f>
        <v>0</v>
      </c>
      <c r="AD13" s="117"/>
      <c r="AE13" s="115">
        <f t="shared" ref="AE13:AE26" si="10">SUM(AC13:AD13)</f>
        <v>0</v>
      </c>
      <c r="AF13" s="63">
        <f t="shared" ref="AF13:AF26" si="11">SUM(E13,G13,K13,O13,S13,W13,AA13,AE13,)</f>
        <v>0</v>
      </c>
      <c r="AG13" s="78">
        <v>3</v>
      </c>
    </row>
    <row r="14" spans="1:39" ht="15" hidden="1" x14ac:dyDescent="0.2">
      <c r="A14" s="76"/>
      <c r="B14" s="1"/>
      <c r="C14" s="77"/>
      <c r="D14" s="65"/>
      <c r="E14" s="53"/>
      <c r="F14" s="66"/>
      <c r="G14" s="67"/>
      <c r="H14" s="68"/>
      <c r="I14" s="116"/>
      <c r="J14" s="117"/>
      <c r="K14" s="113">
        <f t="shared" si="0"/>
        <v>0</v>
      </c>
      <c r="L14" s="65"/>
      <c r="M14" s="57">
        <f t="shared" si="1"/>
        <v>0</v>
      </c>
      <c r="N14" s="117"/>
      <c r="O14" s="61">
        <f t="shared" si="2"/>
        <v>0</v>
      </c>
      <c r="P14" s="68"/>
      <c r="Q14" s="57">
        <f t="shared" si="3"/>
        <v>0</v>
      </c>
      <c r="R14" s="117"/>
      <c r="S14" s="113">
        <f t="shared" si="4"/>
        <v>0</v>
      </c>
      <c r="T14" s="65"/>
      <c r="U14" s="57">
        <f t="shared" si="5"/>
        <v>0</v>
      </c>
      <c r="V14" s="117"/>
      <c r="W14" s="61">
        <f t="shared" si="6"/>
        <v>0</v>
      </c>
      <c r="X14" s="68"/>
      <c r="Y14" s="57">
        <f t="shared" si="7"/>
        <v>0</v>
      </c>
      <c r="Z14" s="117"/>
      <c r="AA14" s="52">
        <f t="shared" si="8"/>
        <v>0</v>
      </c>
      <c r="AB14" s="11"/>
      <c r="AC14" s="57">
        <f t="shared" si="9"/>
        <v>0</v>
      </c>
      <c r="AD14" s="117"/>
      <c r="AE14" s="115">
        <f t="shared" si="10"/>
        <v>0</v>
      </c>
      <c r="AF14" s="63">
        <f t="shared" si="11"/>
        <v>0</v>
      </c>
      <c r="AG14" s="78">
        <v>4</v>
      </c>
    </row>
    <row r="15" spans="1:39" ht="12.75" hidden="1" customHeight="1" thickBot="1" x14ac:dyDescent="0.25">
      <c r="A15" s="76"/>
      <c r="B15" s="1"/>
      <c r="C15" s="77"/>
      <c r="D15" s="65"/>
      <c r="E15" s="53"/>
      <c r="F15" s="66"/>
      <c r="G15" s="67"/>
      <c r="H15" s="68"/>
      <c r="I15" s="116"/>
      <c r="J15" s="117"/>
      <c r="K15" s="113">
        <f t="shared" si="0"/>
        <v>0</v>
      </c>
      <c r="L15" s="65"/>
      <c r="M15" s="57">
        <f t="shared" si="1"/>
        <v>0</v>
      </c>
      <c r="N15" s="117"/>
      <c r="O15" s="61">
        <f t="shared" si="2"/>
        <v>0</v>
      </c>
      <c r="P15" s="68"/>
      <c r="Q15" s="57">
        <f t="shared" si="3"/>
        <v>0</v>
      </c>
      <c r="R15" s="117"/>
      <c r="S15" s="113">
        <f t="shared" si="4"/>
        <v>0</v>
      </c>
      <c r="T15" s="65"/>
      <c r="U15" s="57">
        <f t="shared" si="5"/>
        <v>0</v>
      </c>
      <c r="V15" s="117"/>
      <c r="W15" s="61">
        <f t="shared" si="6"/>
        <v>0</v>
      </c>
      <c r="X15" s="68"/>
      <c r="Y15" s="57">
        <f t="shared" si="7"/>
        <v>0</v>
      </c>
      <c r="Z15" s="117"/>
      <c r="AA15" s="52">
        <f t="shared" si="8"/>
        <v>0</v>
      </c>
      <c r="AB15" s="11"/>
      <c r="AC15" s="57">
        <f t="shared" si="9"/>
        <v>0</v>
      </c>
      <c r="AD15" s="117"/>
      <c r="AE15" s="115">
        <f t="shared" si="10"/>
        <v>0</v>
      </c>
      <c r="AF15" s="63">
        <f t="shared" si="11"/>
        <v>0</v>
      </c>
      <c r="AG15" s="78">
        <v>5</v>
      </c>
    </row>
    <row r="16" spans="1:39" ht="12.75" hidden="1" customHeight="1" thickBot="1" x14ac:dyDescent="0.25">
      <c r="A16" s="76"/>
      <c r="B16" s="1"/>
      <c r="C16" s="77"/>
      <c r="D16" s="65"/>
      <c r="E16" s="53"/>
      <c r="F16" s="66"/>
      <c r="G16" s="67"/>
      <c r="H16" s="68"/>
      <c r="I16" s="116"/>
      <c r="J16" s="117"/>
      <c r="K16" s="113">
        <f t="shared" si="0"/>
        <v>0</v>
      </c>
      <c r="L16" s="65"/>
      <c r="M16" s="57">
        <f t="shared" si="1"/>
        <v>0</v>
      </c>
      <c r="N16" s="117"/>
      <c r="O16" s="61">
        <f t="shared" si="2"/>
        <v>0</v>
      </c>
      <c r="P16" s="68"/>
      <c r="Q16" s="57">
        <f t="shared" si="3"/>
        <v>0</v>
      </c>
      <c r="R16" s="117"/>
      <c r="S16" s="113">
        <f t="shared" si="4"/>
        <v>0</v>
      </c>
      <c r="T16" s="65"/>
      <c r="U16" s="57">
        <f t="shared" si="5"/>
        <v>0</v>
      </c>
      <c r="V16" s="117"/>
      <c r="W16" s="61">
        <f t="shared" si="6"/>
        <v>0</v>
      </c>
      <c r="X16" s="68"/>
      <c r="Y16" s="57">
        <f t="shared" si="7"/>
        <v>0</v>
      </c>
      <c r="Z16" s="117"/>
      <c r="AA16" s="52">
        <f t="shared" si="8"/>
        <v>0</v>
      </c>
      <c r="AB16" s="11"/>
      <c r="AC16" s="57">
        <f t="shared" si="9"/>
        <v>0</v>
      </c>
      <c r="AD16" s="117"/>
      <c r="AE16" s="115">
        <f t="shared" si="10"/>
        <v>0</v>
      </c>
      <c r="AF16" s="63">
        <f t="shared" si="11"/>
        <v>0</v>
      </c>
      <c r="AG16" s="78">
        <v>6</v>
      </c>
    </row>
    <row r="17" spans="1:39" ht="12.75" hidden="1" customHeight="1" thickBot="1" x14ac:dyDescent="0.25">
      <c r="A17" s="76"/>
      <c r="B17" s="1"/>
      <c r="C17" s="77"/>
      <c r="D17" s="65"/>
      <c r="E17" s="53"/>
      <c r="F17" s="66"/>
      <c r="G17" s="67"/>
      <c r="H17" s="68"/>
      <c r="I17" s="116"/>
      <c r="J17" s="117"/>
      <c r="K17" s="113">
        <f t="shared" si="0"/>
        <v>0</v>
      </c>
      <c r="L17" s="65"/>
      <c r="M17" s="57">
        <f t="shared" si="1"/>
        <v>0</v>
      </c>
      <c r="N17" s="117"/>
      <c r="O17" s="61">
        <f t="shared" si="2"/>
        <v>0</v>
      </c>
      <c r="P17" s="68"/>
      <c r="Q17" s="57">
        <f t="shared" si="3"/>
        <v>0</v>
      </c>
      <c r="R17" s="117"/>
      <c r="S17" s="113">
        <f t="shared" si="4"/>
        <v>0</v>
      </c>
      <c r="T17" s="65"/>
      <c r="U17" s="57">
        <f t="shared" si="5"/>
        <v>0</v>
      </c>
      <c r="V17" s="117"/>
      <c r="W17" s="61">
        <f t="shared" si="6"/>
        <v>0</v>
      </c>
      <c r="X17" s="68"/>
      <c r="Y17" s="57">
        <f t="shared" si="7"/>
        <v>0</v>
      </c>
      <c r="Z17" s="117"/>
      <c r="AA17" s="52">
        <f t="shared" si="8"/>
        <v>0</v>
      </c>
      <c r="AB17" s="11"/>
      <c r="AC17" s="57">
        <f t="shared" si="9"/>
        <v>0</v>
      </c>
      <c r="AD17" s="117"/>
      <c r="AE17" s="115">
        <f t="shared" si="10"/>
        <v>0</v>
      </c>
      <c r="AF17" s="63">
        <f t="shared" si="11"/>
        <v>0</v>
      </c>
      <c r="AG17" s="78">
        <v>7</v>
      </c>
    </row>
    <row r="18" spans="1:39" ht="12.75" hidden="1" customHeight="1" thickBot="1" x14ac:dyDescent="0.25">
      <c r="A18" s="76"/>
      <c r="B18" s="1"/>
      <c r="C18" s="77"/>
      <c r="D18" s="72"/>
      <c r="E18" s="53"/>
      <c r="F18" s="66"/>
      <c r="G18" s="67"/>
      <c r="H18" s="68"/>
      <c r="I18" s="116"/>
      <c r="J18" s="117"/>
      <c r="K18" s="113">
        <f t="shared" si="0"/>
        <v>0</v>
      </c>
      <c r="L18" s="65"/>
      <c r="M18" s="57">
        <f t="shared" si="1"/>
        <v>0</v>
      </c>
      <c r="N18" s="117"/>
      <c r="O18" s="61">
        <f t="shared" si="2"/>
        <v>0</v>
      </c>
      <c r="P18" s="68"/>
      <c r="Q18" s="57">
        <f t="shared" si="3"/>
        <v>0</v>
      </c>
      <c r="R18" s="117"/>
      <c r="S18" s="113">
        <f t="shared" si="4"/>
        <v>0</v>
      </c>
      <c r="T18" s="65"/>
      <c r="U18" s="57">
        <f t="shared" si="5"/>
        <v>0</v>
      </c>
      <c r="V18" s="117"/>
      <c r="W18" s="61">
        <f t="shared" si="6"/>
        <v>0</v>
      </c>
      <c r="X18" s="68"/>
      <c r="Y18" s="57">
        <f t="shared" si="7"/>
        <v>0</v>
      </c>
      <c r="Z18" s="117"/>
      <c r="AA18" s="52">
        <f t="shared" si="8"/>
        <v>0</v>
      </c>
      <c r="AB18" s="11"/>
      <c r="AC18" s="57">
        <f t="shared" si="9"/>
        <v>0</v>
      </c>
      <c r="AD18" s="117"/>
      <c r="AE18" s="115">
        <f t="shared" si="10"/>
        <v>0</v>
      </c>
      <c r="AF18" s="63">
        <f t="shared" si="11"/>
        <v>0</v>
      </c>
      <c r="AG18" s="78">
        <v>8</v>
      </c>
    </row>
    <row r="19" spans="1:39" ht="12.75" hidden="1" customHeight="1" thickBot="1" x14ac:dyDescent="0.25">
      <c r="A19" s="76"/>
      <c r="B19" s="1"/>
      <c r="C19" s="77"/>
      <c r="D19" s="65"/>
      <c r="E19" s="53"/>
      <c r="F19" s="66"/>
      <c r="G19" s="67"/>
      <c r="H19" s="68"/>
      <c r="I19" s="116"/>
      <c r="J19" s="117"/>
      <c r="K19" s="113">
        <f t="shared" si="0"/>
        <v>0</v>
      </c>
      <c r="L19" s="65"/>
      <c r="M19" s="57">
        <f t="shared" si="1"/>
        <v>0</v>
      </c>
      <c r="N19" s="117"/>
      <c r="O19" s="61">
        <f t="shared" si="2"/>
        <v>0</v>
      </c>
      <c r="P19" s="68"/>
      <c r="Q19" s="57">
        <f t="shared" si="3"/>
        <v>0</v>
      </c>
      <c r="R19" s="117"/>
      <c r="S19" s="113">
        <f t="shared" si="4"/>
        <v>0</v>
      </c>
      <c r="T19" s="65"/>
      <c r="U19" s="57">
        <f t="shared" si="5"/>
        <v>0</v>
      </c>
      <c r="V19" s="117"/>
      <c r="W19" s="61">
        <f t="shared" si="6"/>
        <v>0</v>
      </c>
      <c r="X19" s="68"/>
      <c r="Y19" s="57">
        <f t="shared" si="7"/>
        <v>0</v>
      </c>
      <c r="Z19" s="117"/>
      <c r="AA19" s="52">
        <f t="shared" si="8"/>
        <v>0</v>
      </c>
      <c r="AB19" s="11"/>
      <c r="AC19" s="57">
        <f t="shared" si="9"/>
        <v>0</v>
      </c>
      <c r="AD19" s="117"/>
      <c r="AE19" s="115">
        <f t="shared" si="10"/>
        <v>0</v>
      </c>
      <c r="AF19" s="63">
        <f t="shared" si="11"/>
        <v>0</v>
      </c>
      <c r="AG19" s="78">
        <v>9</v>
      </c>
    </row>
    <row r="20" spans="1:39" ht="12.75" hidden="1" customHeight="1" thickBot="1" x14ac:dyDescent="0.25">
      <c r="A20" s="76"/>
      <c r="B20" s="1"/>
      <c r="C20" s="77"/>
      <c r="D20" s="65"/>
      <c r="E20" s="53"/>
      <c r="F20" s="66"/>
      <c r="G20" s="67"/>
      <c r="H20" s="68"/>
      <c r="I20" s="116"/>
      <c r="J20" s="117"/>
      <c r="K20" s="113">
        <f t="shared" si="0"/>
        <v>0</v>
      </c>
      <c r="L20" s="65"/>
      <c r="M20" s="57">
        <f t="shared" si="1"/>
        <v>0</v>
      </c>
      <c r="N20" s="117"/>
      <c r="O20" s="61">
        <f t="shared" si="2"/>
        <v>0</v>
      </c>
      <c r="P20" s="68"/>
      <c r="Q20" s="57">
        <f t="shared" si="3"/>
        <v>0</v>
      </c>
      <c r="R20" s="117"/>
      <c r="S20" s="113">
        <f t="shared" si="4"/>
        <v>0</v>
      </c>
      <c r="T20" s="65"/>
      <c r="U20" s="57">
        <f t="shared" si="5"/>
        <v>0</v>
      </c>
      <c r="V20" s="117"/>
      <c r="W20" s="61">
        <f t="shared" si="6"/>
        <v>0</v>
      </c>
      <c r="X20" s="68"/>
      <c r="Y20" s="57">
        <f t="shared" si="7"/>
        <v>0</v>
      </c>
      <c r="Z20" s="117"/>
      <c r="AA20" s="52">
        <f t="shared" si="8"/>
        <v>0</v>
      </c>
      <c r="AB20" s="11"/>
      <c r="AC20" s="57">
        <f t="shared" si="9"/>
        <v>0</v>
      </c>
      <c r="AD20" s="117"/>
      <c r="AE20" s="115">
        <f t="shared" si="10"/>
        <v>0</v>
      </c>
      <c r="AF20" s="63">
        <f t="shared" si="11"/>
        <v>0</v>
      </c>
      <c r="AG20" s="78">
        <v>10</v>
      </c>
    </row>
    <row r="21" spans="1:39" ht="12.75" hidden="1" customHeight="1" thickBot="1" x14ac:dyDescent="0.25">
      <c r="A21" s="76"/>
      <c r="B21" s="1"/>
      <c r="C21" s="77"/>
      <c r="D21" s="65"/>
      <c r="E21" s="53"/>
      <c r="F21" s="66"/>
      <c r="G21" s="67"/>
      <c r="H21" s="68"/>
      <c r="I21" s="116"/>
      <c r="J21" s="117"/>
      <c r="K21" s="113">
        <f t="shared" si="0"/>
        <v>0</v>
      </c>
      <c r="L21" s="65"/>
      <c r="M21" s="57">
        <f t="shared" si="1"/>
        <v>0</v>
      </c>
      <c r="N21" s="117"/>
      <c r="O21" s="61">
        <f t="shared" si="2"/>
        <v>0</v>
      </c>
      <c r="P21" s="68"/>
      <c r="Q21" s="57">
        <f t="shared" si="3"/>
        <v>0</v>
      </c>
      <c r="R21" s="117"/>
      <c r="S21" s="113">
        <f t="shared" si="4"/>
        <v>0</v>
      </c>
      <c r="T21" s="65"/>
      <c r="U21" s="57">
        <f t="shared" si="5"/>
        <v>0</v>
      </c>
      <c r="V21" s="117"/>
      <c r="W21" s="61">
        <f t="shared" si="6"/>
        <v>0</v>
      </c>
      <c r="X21" s="68"/>
      <c r="Y21" s="57">
        <f t="shared" si="7"/>
        <v>0</v>
      </c>
      <c r="Z21" s="117"/>
      <c r="AA21" s="52">
        <f t="shared" si="8"/>
        <v>0</v>
      </c>
      <c r="AB21" s="11"/>
      <c r="AC21" s="57">
        <f t="shared" si="9"/>
        <v>0</v>
      </c>
      <c r="AD21" s="117"/>
      <c r="AE21" s="115">
        <f t="shared" si="10"/>
        <v>0</v>
      </c>
      <c r="AF21" s="63">
        <f t="shared" si="11"/>
        <v>0</v>
      </c>
      <c r="AG21" s="78">
        <v>11</v>
      </c>
    </row>
    <row r="22" spans="1:39" ht="12.75" hidden="1" customHeight="1" thickBot="1" x14ac:dyDescent="0.25">
      <c r="A22" s="76"/>
      <c r="B22" s="1"/>
      <c r="C22" s="79"/>
      <c r="D22" s="65"/>
      <c r="E22" s="53"/>
      <c r="F22" s="66"/>
      <c r="G22" s="67"/>
      <c r="H22" s="68"/>
      <c r="I22" s="116"/>
      <c r="J22" s="117"/>
      <c r="K22" s="113">
        <f t="shared" si="0"/>
        <v>0</v>
      </c>
      <c r="L22" s="65"/>
      <c r="M22" s="57">
        <f t="shared" si="1"/>
        <v>0</v>
      </c>
      <c r="N22" s="117"/>
      <c r="O22" s="61">
        <f t="shared" si="2"/>
        <v>0</v>
      </c>
      <c r="P22" s="68"/>
      <c r="Q22" s="57">
        <f t="shared" si="3"/>
        <v>0</v>
      </c>
      <c r="R22" s="117"/>
      <c r="S22" s="113">
        <f t="shared" si="4"/>
        <v>0</v>
      </c>
      <c r="T22" s="65"/>
      <c r="U22" s="57">
        <f t="shared" si="5"/>
        <v>0</v>
      </c>
      <c r="V22" s="117"/>
      <c r="W22" s="61">
        <f t="shared" si="6"/>
        <v>0</v>
      </c>
      <c r="X22" s="68"/>
      <c r="Y22" s="57">
        <f t="shared" si="7"/>
        <v>0</v>
      </c>
      <c r="Z22" s="117"/>
      <c r="AA22" s="52">
        <f t="shared" si="8"/>
        <v>0</v>
      </c>
      <c r="AB22" s="11"/>
      <c r="AC22" s="57">
        <f t="shared" si="9"/>
        <v>0</v>
      </c>
      <c r="AD22" s="117"/>
      <c r="AE22" s="115">
        <f t="shared" si="10"/>
        <v>0</v>
      </c>
      <c r="AF22" s="63">
        <f t="shared" si="11"/>
        <v>0</v>
      </c>
      <c r="AG22" s="78">
        <v>12</v>
      </c>
    </row>
    <row r="23" spans="1:39" ht="12.75" hidden="1" customHeight="1" thickBot="1" x14ac:dyDescent="0.25">
      <c r="A23" s="76"/>
      <c r="B23" s="1"/>
      <c r="C23" s="77"/>
      <c r="D23" s="65"/>
      <c r="E23" s="53"/>
      <c r="F23" s="66"/>
      <c r="G23" s="67"/>
      <c r="H23" s="68"/>
      <c r="I23" s="116"/>
      <c r="J23" s="117"/>
      <c r="K23" s="113">
        <f t="shared" si="0"/>
        <v>0</v>
      </c>
      <c r="L23" s="65"/>
      <c r="M23" s="57">
        <f t="shared" si="1"/>
        <v>0</v>
      </c>
      <c r="N23" s="117"/>
      <c r="O23" s="61">
        <f t="shared" si="2"/>
        <v>0</v>
      </c>
      <c r="P23" s="68"/>
      <c r="Q23" s="57">
        <f t="shared" si="3"/>
        <v>0</v>
      </c>
      <c r="R23" s="117"/>
      <c r="S23" s="113">
        <f t="shared" si="4"/>
        <v>0</v>
      </c>
      <c r="T23" s="65"/>
      <c r="U23" s="57">
        <f t="shared" si="5"/>
        <v>0</v>
      </c>
      <c r="V23" s="117"/>
      <c r="W23" s="61">
        <f t="shared" si="6"/>
        <v>0</v>
      </c>
      <c r="X23" s="68"/>
      <c r="Y23" s="57">
        <f t="shared" si="7"/>
        <v>0</v>
      </c>
      <c r="Z23" s="117"/>
      <c r="AA23" s="52">
        <f t="shared" si="8"/>
        <v>0</v>
      </c>
      <c r="AB23" s="11"/>
      <c r="AC23" s="57">
        <f t="shared" si="9"/>
        <v>0</v>
      </c>
      <c r="AD23" s="117"/>
      <c r="AE23" s="115">
        <f t="shared" si="10"/>
        <v>0</v>
      </c>
      <c r="AF23" s="63">
        <f t="shared" si="11"/>
        <v>0</v>
      </c>
      <c r="AG23" s="78">
        <v>13</v>
      </c>
    </row>
    <row r="24" spans="1:39" ht="12.75" hidden="1" customHeight="1" thickBot="1" x14ac:dyDescent="0.25">
      <c r="A24" s="76"/>
      <c r="B24" s="1"/>
      <c r="C24" s="79"/>
      <c r="D24" s="65"/>
      <c r="E24" s="53"/>
      <c r="F24" s="66"/>
      <c r="G24" s="67"/>
      <c r="H24" s="68"/>
      <c r="I24" s="116"/>
      <c r="J24" s="117"/>
      <c r="K24" s="113">
        <f t="shared" si="0"/>
        <v>0</v>
      </c>
      <c r="L24" s="65"/>
      <c r="M24" s="57">
        <f t="shared" si="1"/>
        <v>0</v>
      </c>
      <c r="N24" s="117"/>
      <c r="O24" s="61">
        <f t="shared" si="2"/>
        <v>0</v>
      </c>
      <c r="P24" s="68"/>
      <c r="Q24" s="57">
        <f t="shared" si="3"/>
        <v>0</v>
      </c>
      <c r="R24" s="117"/>
      <c r="S24" s="113">
        <f t="shared" si="4"/>
        <v>0</v>
      </c>
      <c r="T24" s="65"/>
      <c r="U24" s="57">
        <f t="shared" si="5"/>
        <v>0</v>
      </c>
      <c r="V24" s="117"/>
      <c r="W24" s="61">
        <f t="shared" si="6"/>
        <v>0</v>
      </c>
      <c r="X24" s="68"/>
      <c r="Y24" s="57">
        <f t="shared" si="7"/>
        <v>0</v>
      </c>
      <c r="Z24" s="117"/>
      <c r="AA24" s="52">
        <f t="shared" si="8"/>
        <v>0</v>
      </c>
      <c r="AB24" s="11"/>
      <c r="AC24" s="57">
        <f t="shared" si="9"/>
        <v>0</v>
      </c>
      <c r="AD24" s="117"/>
      <c r="AE24" s="115">
        <f t="shared" si="10"/>
        <v>0</v>
      </c>
      <c r="AF24" s="63">
        <f t="shared" si="11"/>
        <v>0</v>
      </c>
      <c r="AG24" s="78">
        <v>14</v>
      </c>
    </row>
    <row r="25" spans="1:39" ht="12.75" hidden="1" customHeight="1" thickBot="1" x14ac:dyDescent="0.25">
      <c r="A25" s="76"/>
      <c r="B25" s="1"/>
      <c r="C25" s="77"/>
      <c r="D25" s="65"/>
      <c r="E25" s="53"/>
      <c r="F25" s="66"/>
      <c r="G25" s="67"/>
      <c r="H25" s="68"/>
      <c r="I25" s="116"/>
      <c r="J25" s="117"/>
      <c r="K25" s="113">
        <f t="shared" si="0"/>
        <v>0</v>
      </c>
      <c r="L25" s="65"/>
      <c r="M25" s="57">
        <f t="shared" si="1"/>
        <v>0</v>
      </c>
      <c r="N25" s="117"/>
      <c r="O25" s="61">
        <f t="shared" si="2"/>
        <v>0</v>
      </c>
      <c r="P25" s="68"/>
      <c r="Q25" s="57">
        <f t="shared" si="3"/>
        <v>0</v>
      </c>
      <c r="R25" s="117"/>
      <c r="S25" s="113">
        <f t="shared" si="4"/>
        <v>0</v>
      </c>
      <c r="T25" s="65"/>
      <c r="U25" s="57">
        <f t="shared" si="5"/>
        <v>0</v>
      </c>
      <c r="V25" s="117"/>
      <c r="W25" s="61">
        <f t="shared" si="6"/>
        <v>0</v>
      </c>
      <c r="X25" s="68"/>
      <c r="Y25" s="57">
        <f t="shared" si="7"/>
        <v>0</v>
      </c>
      <c r="Z25" s="117"/>
      <c r="AA25" s="52">
        <f t="shared" si="8"/>
        <v>0</v>
      </c>
      <c r="AB25" s="11"/>
      <c r="AC25" s="57">
        <f t="shared" si="9"/>
        <v>0</v>
      </c>
      <c r="AD25" s="117"/>
      <c r="AE25" s="115">
        <f t="shared" si="10"/>
        <v>0</v>
      </c>
      <c r="AF25" s="63">
        <f t="shared" si="11"/>
        <v>0</v>
      </c>
      <c r="AG25" s="78">
        <v>15</v>
      </c>
    </row>
    <row r="26" spans="1:39" ht="12.75" hidden="1" customHeight="1" thickBot="1" x14ac:dyDescent="0.25">
      <c r="A26" s="80"/>
      <c r="B26" s="81"/>
      <c r="C26" s="82"/>
      <c r="D26" s="83"/>
      <c r="E26" s="53"/>
      <c r="F26" s="84"/>
      <c r="G26" s="85"/>
      <c r="H26" s="86"/>
      <c r="I26" s="144"/>
      <c r="J26" s="145"/>
      <c r="K26" s="113">
        <f t="shared" si="0"/>
        <v>0</v>
      </c>
      <c r="L26" s="83"/>
      <c r="M26" s="57">
        <f t="shared" si="1"/>
        <v>0</v>
      </c>
      <c r="N26" s="145"/>
      <c r="O26" s="61">
        <f t="shared" si="2"/>
        <v>0</v>
      </c>
      <c r="P26" s="86"/>
      <c r="Q26" s="57">
        <f t="shared" si="3"/>
        <v>0</v>
      </c>
      <c r="R26" s="145"/>
      <c r="S26" s="113">
        <f t="shared" si="4"/>
        <v>0</v>
      </c>
      <c r="T26" s="83"/>
      <c r="U26" s="57">
        <f t="shared" si="5"/>
        <v>0</v>
      </c>
      <c r="V26" s="145"/>
      <c r="W26" s="61">
        <f t="shared" si="6"/>
        <v>0</v>
      </c>
      <c r="X26" s="86"/>
      <c r="Y26" s="57">
        <f t="shared" si="7"/>
        <v>0</v>
      </c>
      <c r="Z26" s="145"/>
      <c r="AA26" s="52">
        <f t="shared" si="8"/>
        <v>0</v>
      </c>
      <c r="AB26" s="146"/>
      <c r="AC26" s="57">
        <f t="shared" si="9"/>
        <v>0</v>
      </c>
      <c r="AD26" s="145"/>
      <c r="AE26" s="115">
        <f t="shared" si="10"/>
        <v>0</v>
      </c>
      <c r="AF26" s="63">
        <f t="shared" si="11"/>
        <v>0</v>
      </c>
      <c r="AG26" s="90">
        <v>16</v>
      </c>
    </row>
    <row r="27" spans="1:39" ht="15.5" customHeight="1" thickBot="1" x14ac:dyDescent="0.2">
      <c r="C27" s="98"/>
      <c r="D27" s="15"/>
      <c r="E27" s="35"/>
      <c r="F27" s="20"/>
      <c r="G27" s="35"/>
      <c r="H27" s="15"/>
      <c r="I27" s="35"/>
      <c r="J27" s="35"/>
      <c r="L27" s="15"/>
      <c r="M27" s="35"/>
      <c r="P27" s="15"/>
      <c r="Q27" s="19"/>
      <c r="R27" s="35"/>
      <c r="T27" s="15"/>
      <c r="U27" s="19"/>
      <c r="X27" s="15"/>
      <c r="Y27" s="19"/>
      <c r="AC27" s="19"/>
      <c r="AD27" s="35"/>
      <c r="AF27" s="16"/>
    </row>
    <row r="28" spans="1:39" ht="15.5" customHeight="1" thickBot="1" x14ac:dyDescent="0.2">
      <c r="C28" s="12" t="s">
        <v>18</v>
      </c>
      <c r="D28" s="22" t="s">
        <v>11</v>
      </c>
      <c r="E28" s="23"/>
      <c r="F28" s="24" t="s">
        <v>16</v>
      </c>
      <c r="G28" s="23"/>
      <c r="H28" s="101"/>
      <c r="I28" s="102" t="s">
        <v>19</v>
      </c>
      <c r="J28" s="102"/>
      <c r="K28" s="103"/>
      <c r="L28" s="104"/>
      <c r="M28" s="102" t="s">
        <v>4</v>
      </c>
      <c r="N28" s="105"/>
      <c r="O28" s="105"/>
      <c r="P28" s="106"/>
      <c r="Q28" s="26" t="s">
        <v>5</v>
      </c>
      <c r="R28" s="102"/>
      <c r="S28" s="136"/>
      <c r="T28" s="105"/>
      <c r="U28" s="26" t="s">
        <v>6</v>
      </c>
      <c r="V28" s="105"/>
      <c r="W28" s="30"/>
      <c r="X28" s="106"/>
      <c r="Y28" s="26" t="s">
        <v>7</v>
      </c>
      <c r="Z28" s="136"/>
      <c r="AA28" s="30"/>
      <c r="AB28" s="105"/>
      <c r="AC28" s="30" t="s">
        <v>8</v>
      </c>
      <c r="AD28" s="105"/>
      <c r="AE28" s="105"/>
      <c r="AF28" s="16"/>
    </row>
    <row r="29" spans="1:39" s="50" customFormat="1" ht="68" thickBot="1" x14ac:dyDescent="0.2">
      <c r="A29" s="36" t="s">
        <v>14</v>
      </c>
      <c r="B29" s="36" t="s">
        <v>12</v>
      </c>
      <c r="C29" s="37" t="s">
        <v>13</v>
      </c>
      <c r="D29" s="38" t="s">
        <v>0</v>
      </c>
      <c r="E29" s="39" t="s">
        <v>1</v>
      </c>
      <c r="F29" s="40" t="s">
        <v>0</v>
      </c>
      <c r="G29" s="39" t="s">
        <v>1</v>
      </c>
      <c r="H29" s="108" t="s">
        <v>0</v>
      </c>
      <c r="I29" s="109" t="s">
        <v>25</v>
      </c>
      <c r="J29" s="109" t="s">
        <v>26</v>
      </c>
      <c r="K29" s="110" t="s">
        <v>9</v>
      </c>
      <c r="L29" s="38" t="s">
        <v>0</v>
      </c>
      <c r="M29" s="109" t="s">
        <v>3</v>
      </c>
      <c r="N29" s="38" t="s">
        <v>2</v>
      </c>
      <c r="O29" s="38" t="s">
        <v>27</v>
      </c>
      <c r="P29" s="108" t="s">
        <v>0</v>
      </c>
      <c r="Q29" s="42" t="s">
        <v>3</v>
      </c>
      <c r="R29" s="110" t="s">
        <v>2</v>
      </c>
      <c r="S29" s="110" t="s">
        <v>27</v>
      </c>
      <c r="T29" s="38" t="s">
        <v>0</v>
      </c>
      <c r="U29" s="42" t="s">
        <v>3</v>
      </c>
      <c r="V29" s="38" t="s">
        <v>2</v>
      </c>
      <c r="W29" s="45" t="s">
        <v>27</v>
      </c>
      <c r="X29" s="108" t="s">
        <v>0</v>
      </c>
      <c r="Y29" s="42" t="s">
        <v>3</v>
      </c>
      <c r="Z29" s="111" t="s">
        <v>2</v>
      </c>
      <c r="AA29" s="47" t="s">
        <v>27</v>
      </c>
      <c r="AB29" s="38" t="s">
        <v>0</v>
      </c>
      <c r="AC29" s="42" t="s">
        <v>3</v>
      </c>
      <c r="AD29" s="110" t="s">
        <v>2</v>
      </c>
      <c r="AE29" s="110" t="s">
        <v>27</v>
      </c>
      <c r="AF29" s="112" t="s">
        <v>9</v>
      </c>
      <c r="AG29" s="49" t="s">
        <v>10</v>
      </c>
      <c r="AM29" s="36"/>
    </row>
    <row r="30" spans="1:39" x14ac:dyDescent="0.15">
      <c r="A30" s="51">
        <v>5026</v>
      </c>
      <c r="B30" s="1" t="s">
        <v>79</v>
      </c>
      <c r="C30" s="1" t="s">
        <v>80</v>
      </c>
      <c r="D30" s="99"/>
      <c r="E30" s="53"/>
      <c r="F30" s="54"/>
      <c r="G30" s="55"/>
      <c r="H30" s="56">
        <v>189</v>
      </c>
      <c r="I30" s="6"/>
      <c r="J30" s="53"/>
      <c r="K30" s="113">
        <f>SUM(I30:J30)</f>
        <v>0</v>
      </c>
      <c r="L30" s="52">
        <v>41.56</v>
      </c>
      <c r="M30" s="57">
        <f>L30/4</f>
        <v>10.39</v>
      </c>
      <c r="N30" s="53"/>
      <c r="O30" s="61">
        <f>SUM(M30:N30)</f>
        <v>10.39</v>
      </c>
      <c r="P30" s="56">
        <v>106.07</v>
      </c>
      <c r="Q30" s="57">
        <f>P30/4</f>
        <v>26.517499999999998</v>
      </c>
      <c r="R30" s="53"/>
      <c r="S30" s="113">
        <f>SUM(Q30:R30)</f>
        <v>26.517499999999998</v>
      </c>
      <c r="T30" s="52">
        <v>43.63</v>
      </c>
      <c r="U30" s="57">
        <f>T30/4</f>
        <v>10.907500000000001</v>
      </c>
      <c r="V30" s="53"/>
      <c r="W30" s="61">
        <f>SUM(U30:V30)</f>
        <v>10.907500000000001</v>
      </c>
      <c r="X30" s="56">
        <v>44.21</v>
      </c>
      <c r="Y30" s="57">
        <f>X30/4</f>
        <v>11.0525</v>
      </c>
      <c r="Z30" s="53"/>
      <c r="AA30" s="52">
        <f>SUM(Y30:Z30)</f>
        <v>11.0525</v>
      </c>
      <c r="AB30" s="5">
        <v>61.22</v>
      </c>
      <c r="AC30" s="57">
        <f>AB30/4</f>
        <v>15.305</v>
      </c>
      <c r="AD30" s="53"/>
      <c r="AE30" s="115">
        <f>SUM(AC30:AD30)</f>
        <v>15.305</v>
      </c>
      <c r="AF30" s="63">
        <f t="shared" ref="AF30:AF45" si="12">SUM(E30,G30,K30,O30,S30,W30,AA30,AE30,)</f>
        <v>74.172499999999999</v>
      </c>
      <c r="AG30" s="64">
        <v>1</v>
      </c>
    </row>
    <row r="31" spans="1:39" ht="15" hidden="1" x14ac:dyDescent="0.2">
      <c r="A31" s="76"/>
      <c r="B31" s="1"/>
      <c r="C31" s="77"/>
      <c r="D31" s="65"/>
      <c r="E31" s="53"/>
      <c r="F31" s="66"/>
      <c r="G31" s="67"/>
      <c r="H31" s="68"/>
      <c r="I31" s="116"/>
      <c r="J31" s="117"/>
      <c r="K31" s="113">
        <f t="shared" ref="K31:K45" si="13">SUM(I31:J31)</f>
        <v>0</v>
      </c>
      <c r="L31" s="65"/>
      <c r="M31" s="57">
        <f t="shared" ref="M31:M45" si="14">L31/4</f>
        <v>0</v>
      </c>
      <c r="N31" s="117"/>
      <c r="O31" s="61">
        <f t="shared" ref="O31:O45" si="15">SUM(M31:N31)</f>
        <v>0</v>
      </c>
      <c r="P31" s="68"/>
      <c r="Q31" s="57">
        <f t="shared" ref="Q31:Q45" si="16">P31/4</f>
        <v>0</v>
      </c>
      <c r="R31" s="117"/>
      <c r="S31" s="113">
        <f t="shared" ref="S31:S45" si="17">SUM(Q31:R31)</f>
        <v>0</v>
      </c>
      <c r="T31" s="65"/>
      <c r="U31" s="57">
        <f t="shared" ref="U31:U45" si="18">T31/4</f>
        <v>0</v>
      </c>
      <c r="V31" s="117"/>
      <c r="W31" s="61">
        <f t="shared" ref="W31:W45" si="19">SUM(U31:V31)</f>
        <v>0</v>
      </c>
      <c r="X31" s="68"/>
      <c r="Y31" s="57">
        <f t="shared" ref="Y31:Y45" si="20">X31/4</f>
        <v>0</v>
      </c>
      <c r="Z31" s="117"/>
      <c r="AA31" s="52">
        <f t="shared" ref="AA31:AA45" si="21">SUM(Y31:Z31)</f>
        <v>0</v>
      </c>
      <c r="AB31" s="122"/>
      <c r="AC31" s="57">
        <f t="shared" ref="AC31:AC45" si="22">AB31/4</f>
        <v>0</v>
      </c>
      <c r="AD31" s="117"/>
      <c r="AE31" s="115">
        <f t="shared" ref="AE31:AE45" si="23">SUM(AC31:AD31)</f>
        <v>0</v>
      </c>
      <c r="AF31" s="63">
        <f t="shared" si="12"/>
        <v>0</v>
      </c>
      <c r="AG31" s="78">
        <v>2</v>
      </c>
    </row>
    <row r="32" spans="1:39" ht="15" hidden="1" x14ac:dyDescent="0.2">
      <c r="A32" s="76"/>
      <c r="B32" s="1"/>
      <c r="C32" s="77"/>
      <c r="D32" s="72"/>
      <c r="E32" s="53"/>
      <c r="F32" s="66"/>
      <c r="G32" s="67"/>
      <c r="H32" s="68"/>
      <c r="I32" s="116"/>
      <c r="J32" s="117"/>
      <c r="K32" s="113">
        <f t="shared" si="13"/>
        <v>0</v>
      </c>
      <c r="L32" s="65"/>
      <c r="M32" s="57">
        <f t="shared" si="14"/>
        <v>0</v>
      </c>
      <c r="N32" s="117"/>
      <c r="O32" s="61">
        <f t="shared" si="15"/>
        <v>0</v>
      </c>
      <c r="P32" s="68"/>
      <c r="Q32" s="57">
        <f t="shared" si="16"/>
        <v>0</v>
      </c>
      <c r="R32" s="117"/>
      <c r="S32" s="113">
        <f t="shared" si="17"/>
        <v>0</v>
      </c>
      <c r="T32" s="65"/>
      <c r="U32" s="57">
        <f t="shared" si="18"/>
        <v>0</v>
      </c>
      <c r="V32" s="117"/>
      <c r="W32" s="61">
        <f t="shared" si="19"/>
        <v>0</v>
      </c>
      <c r="X32" s="68"/>
      <c r="Y32" s="57">
        <f t="shared" si="20"/>
        <v>0</v>
      </c>
      <c r="Z32" s="117"/>
      <c r="AA32" s="52">
        <f t="shared" si="21"/>
        <v>0</v>
      </c>
      <c r="AB32" s="11"/>
      <c r="AC32" s="57">
        <f t="shared" si="22"/>
        <v>0</v>
      </c>
      <c r="AD32" s="117"/>
      <c r="AE32" s="115">
        <f t="shared" si="23"/>
        <v>0</v>
      </c>
      <c r="AF32" s="63">
        <f t="shared" si="12"/>
        <v>0</v>
      </c>
      <c r="AG32" s="78">
        <v>3</v>
      </c>
    </row>
    <row r="33" spans="1:33" ht="15" hidden="1" x14ac:dyDescent="0.2">
      <c r="A33" s="76"/>
      <c r="B33" s="1"/>
      <c r="C33" s="77"/>
      <c r="D33" s="65"/>
      <c r="E33" s="53"/>
      <c r="F33" s="66"/>
      <c r="G33" s="67"/>
      <c r="H33" s="68"/>
      <c r="I33" s="116"/>
      <c r="J33" s="117"/>
      <c r="K33" s="113">
        <f t="shared" si="13"/>
        <v>0</v>
      </c>
      <c r="L33" s="65"/>
      <c r="M33" s="57">
        <f t="shared" si="14"/>
        <v>0</v>
      </c>
      <c r="N33" s="117"/>
      <c r="O33" s="61">
        <f t="shared" si="15"/>
        <v>0</v>
      </c>
      <c r="P33" s="68"/>
      <c r="Q33" s="57">
        <f t="shared" si="16"/>
        <v>0</v>
      </c>
      <c r="R33" s="117"/>
      <c r="S33" s="113">
        <f t="shared" si="17"/>
        <v>0</v>
      </c>
      <c r="T33" s="65"/>
      <c r="U33" s="57">
        <f t="shared" si="18"/>
        <v>0</v>
      </c>
      <c r="V33" s="117"/>
      <c r="W33" s="61">
        <f t="shared" si="19"/>
        <v>0</v>
      </c>
      <c r="X33" s="68"/>
      <c r="Y33" s="57">
        <f t="shared" si="20"/>
        <v>0</v>
      </c>
      <c r="Z33" s="117"/>
      <c r="AA33" s="52">
        <f t="shared" si="21"/>
        <v>0</v>
      </c>
      <c r="AB33" s="11"/>
      <c r="AC33" s="57">
        <f t="shared" si="22"/>
        <v>0</v>
      </c>
      <c r="AD33" s="117"/>
      <c r="AE33" s="115">
        <f t="shared" si="23"/>
        <v>0</v>
      </c>
      <c r="AF33" s="63">
        <f t="shared" si="12"/>
        <v>0</v>
      </c>
      <c r="AG33" s="78">
        <v>4</v>
      </c>
    </row>
    <row r="34" spans="1:33" ht="12.75" hidden="1" customHeight="1" thickBot="1" x14ac:dyDescent="0.25">
      <c r="A34" s="76"/>
      <c r="B34" s="1"/>
      <c r="C34" s="77"/>
      <c r="D34" s="65"/>
      <c r="E34" s="53"/>
      <c r="F34" s="66"/>
      <c r="G34" s="67"/>
      <c r="H34" s="68"/>
      <c r="I34" s="116"/>
      <c r="J34" s="117"/>
      <c r="K34" s="113">
        <f t="shared" si="13"/>
        <v>0</v>
      </c>
      <c r="L34" s="65"/>
      <c r="M34" s="57">
        <f t="shared" si="14"/>
        <v>0</v>
      </c>
      <c r="N34" s="117"/>
      <c r="O34" s="61">
        <f t="shared" si="15"/>
        <v>0</v>
      </c>
      <c r="P34" s="68"/>
      <c r="Q34" s="57">
        <f t="shared" si="16"/>
        <v>0</v>
      </c>
      <c r="R34" s="117"/>
      <c r="S34" s="113">
        <f t="shared" si="17"/>
        <v>0</v>
      </c>
      <c r="T34" s="65"/>
      <c r="U34" s="57">
        <f t="shared" si="18"/>
        <v>0</v>
      </c>
      <c r="V34" s="117"/>
      <c r="W34" s="61">
        <f t="shared" si="19"/>
        <v>0</v>
      </c>
      <c r="X34" s="68"/>
      <c r="Y34" s="57">
        <f t="shared" si="20"/>
        <v>0</v>
      </c>
      <c r="Z34" s="117"/>
      <c r="AA34" s="52">
        <f t="shared" si="21"/>
        <v>0</v>
      </c>
      <c r="AB34" s="11"/>
      <c r="AC34" s="57">
        <f t="shared" si="22"/>
        <v>0</v>
      </c>
      <c r="AD34" s="117"/>
      <c r="AE34" s="115">
        <f t="shared" si="23"/>
        <v>0</v>
      </c>
      <c r="AF34" s="63">
        <f t="shared" si="12"/>
        <v>0</v>
      </c>
      <c r="AG34" s="78">
        <v>5</v>
      </c>
    </row>
    <row r="35" spans="1:33" ht="12.75" hidden="1" customHeight="1" thickBot="1" x14ac:dyDescent="0.25">
      <c r="A35" s="76"/>
      <c r="B35" s="1"/>
      <c r="C35" s="77"/>
      <c r="D35" s="65"/>
      <c r="E35" s="53"/>
      <c r="F35" s="66"/>
      <c r="G35" s="67"/>
      <c r="H35" s="68"/>
      <c r="I35" s="116"/>
      <c r="J35" s="117"/>
      <c r="K35" s="113">
        <f t="shared" si="13"/>
        <v>0</v>
      </c>
      <c r="L35" s="65"/>
      <c r="M35" s="57">
        <f t="shared" si="14"/>
        <v>0</v>
      </c>
      <c r="N35" s="117"/>
      <c r="O35" s="61">
        <f t="shared" si="15"/>
        <v>0</v>
      </c>
      <c r="P35" s="68"/>
      <c r="Q35" s="57">
        <f t="shared" si="16"/>
        <v>0</v>
      </c>
      <c r="R35" s="117"/>
      <c r="S35" s="113">
        <f t="shared" si="17"/>
        <v>0</v>
      </c>
      <c r="T35" s="65"/>
      <c r="U35" s="57">
        <f t="shared" si="18"/>
        <v>0</v>
      </c>
      <c r="V35" s="117"/>
      <c r="W35" s="61">
        <f t="shared" si="19"/>
        <v>0</v>
      </c>
      <c r="X35" s="68"/>
      <c r="Y35" s="57">
        <f t="shared" si="20"/>
        <v>0</v>
      </c>
      <c r="Z35" s="117"/>
      <c r="AA35" s="52">
        <f t="shared" si="21"/>
        <v>0</v>
      </c>
      <c r="AB35" s="11"/>
      <c r="AC35" s="57">
        <f t="shared" si="22"/>
        <v>0</v>
      </c>
      <c r="AD35" s="117"/>
      <c r="AE35" s="115">
        <f t="shared" si="23"/>
        <v>0</v>
      </c>
      <c r="AF35" s="63">
        <f t="shared" si="12"/>
        <v>0</v>
      </c>
      <c r="AG35" s="78">
        <v>6</v>
      </c>
    </row>
    <row r="36" spans="1:33" ht="12.75" hidden="1" customHeight="1" thickBot="1" x14ac:dyDescent="0.25">
      <c r="A36" s="76"/>
      <c r="B36" s="1"/>
      <c r="C36" s="77"/>
      <c r="D36" s="65"/>
      <c r="E36" s="53"/>
      <c r="F36" s="66"/>
      <c r="G36" s="67"/>
      <c r="H36" s="68"/>
      <c r="I36" s="116"/>
      <c r="J36" s="117"/>
      <c r="K36" s="113">
        <f t="shared" si="13"/>
        <v>0</v>
      </c>
      <c r="L36" s="65"/>
      <c r="M36" s="57">
        <f t="shared" si="14"/>
        <v>0</v>
      </c>
      <c r="N36" s="117"/>
      <c r="O36" s="61">
        <f t="shared" si="15"/>
        <v>0</v>
      </c>
      <c r="P36" s="68"/>
      <c r="Q36" s="57">
        <f t="shared" si="16"/>
        <v>0</v>
      </c>
      <c r="R36" s="117"/>
      <c r="S36" s="113">
        <f t="shared" si="17"/>
        <v>0</v>
      </c>
      <c r="T36" s="65"/>
      <c r="U36" s="57">
        <f t="shared" si="18"/>
        <v>0</v>
      </c>
      <c r="V36" s="117"/>
      <c r="W36" s="61">
        <f t="shared" si="19"/>
        <v>0</v>
      </c>
      <c r="X36" s="68"/>
      <c r="Y36" s="57">
        <f t="shared" si="20"/>
        <v>0</v>
      </c>
      <c r="Z36" s="117"/>
      <c r="AA36" s="52">
        <f t="shared" si="21"/>
        <v>0</v>
      </c>
      <c r="AB36" s="11"/>
      <c r="AC36" s="57">
        <f t="shared" si="22"/>
        <v>0</v>
      </c>
      <c r="AD36" s="117"/>
      <c r="AE36" s="115">
        <f t="shared" si="23"/>
        <v>0</v>
      </c>
      <c r="AF36" s="63">
        <f t="shared" si="12"/>
        <v>0</v>
      </c>
      <c r="AG36" s="78">
        <v>7</v>
      </c>
    </row>
    <row r="37" spans="1:33" ht="12.75" hidden="1" customHeight="1" thickBot="1" x14ac:dyDescent="0.25">
      <c r="A37" s="76"/>
      <c r="B37" s="1"/>
      <c r="C37" s="77"/>
      <c r="D37" s="72"/>
      <c r="E37" s="53"/>
      <c r="F37" s="66"/>
      <c r="G37" s="67"/>
      <c r="H37" s="68"/>
      <c r="I37" s="116"/>
      <c r="J37" s="117"/>
      <c r="K37" s="113">
        <f t="shared" si="13"/>
        <v>0</v>
      </c>
      <c r="L37" s="65"/>
      <c r="M37" s="57">
        <f t="shared" si="14"/>
        <v>0</v>
      </c>
      <c r="N37" s="117"/>
      <c r="O37" s="61">
        <f t="shared" si="15"/>
        <v>0</v>
      </c>
      <c r="P37" s="68"/>
      <c r="Q37" s="57">
        <f t="shared" si="16"/>
        <v>0</v>
      </c>
      <c r="R37" s="117"/>
      <c r="S37" s="113">
        <f t="shared" si="17"/>
        <v>0</v>
      </c>
      <c r="T37" s="65"/>
      <c r="U37" s="57">
        <f t="shared" si="18"/>
        <v>0</v>
      </c>
      <c r="V37" s="117"/>
      <c r="W37" s="61">
        <f t="shared" si="19"/>
        <v>0</v>
      </c>
      <c r="X37" s="68"/>
      <c r="Y37" s="57">
        <f t="shared" si="20"/>
        <v>0</v>
      </c>
      <c r="Z37" s="117"/>
      <c r="AA37" s="52">
        <f t="shared" si="21"/>
        <v>0</v>
      </c>
      <c r="AB37" s="11"/>
      <c r="AC37" s="57">
        <f t="shared" si="22"/>
        <v>0</v>
      </c>
      <c r="AD37" s="117"/>
      <c r="AE37" s="115">
        <f t="shared" si="23"/>
        <v>0</v>
      </c>
      <c r="AF37" s="63">
        <f t="shared" si="12"/>
        <v>0</v>
      </c>
      <c r="AG37" s="78">
        <v>8</v>
      </c>
    </row>
    <row r="38" spans="1:33" ht="12.75" hidden="1" customHeight="1" thickBot="1" x14ac:dyDescent="0.25">
      <c r="A38" s="76"/>
      <c r="B38" s="1"/>
      <c r="C38" s="77"/>
      <c r="D38" s="65"/>
      <c r="E38" s="53"/>
      <c r="F38" s="66"/>
      <c r="G38" s="67"/>
      <c r="H38" s="68"/>
      <c r="I38" s="116"/>
      <c r="J38" s="117"/>
      <c r="K38" s="113">
        <f t="shared" si="13"/>
        <v>0</v>
      </c>
      <c r="L38" s="65"/>
      <c r="M38" s="57">
        <f t="shared" si="14"/>
        <v>0</v>
      </c>
      <c r="N38" s="117"/>
      <c r="O38" s="61">
        <f t="shared" si="15"/>
        <v>0</v>
      </c>
      <c r="P38" s="68"/>
      <c r="Q38" s="57">
        <f t="shared" si="16"/>
        <v>0</v>
      </c>
      <c r="R38" s="117"/>
      <c r="S38" s="113">
        <f t="shared" si="17"/>
        <v>0</v>
      </c>
      <c r="T38" s="65"/>
      <c r="U38" s="57">
        <f t="shared" si="18"/>
        <v>0</v>
      </c>
      <c r="V38" s="117"/>
      <c r="W38" s="61">
        <f t="shared" si="19"/>
        <v>0</v>
      </c>
      <c r="X38" s="68"/>
      <c r="Y38" s="57">
        <f t="shared" si="20"/>
        <v>0</v>
      </c>
      <c r="Z38" s="117"/>
      <c r="AA38" s="52">
        <f t="shared" si="21"/>
        <v>0</v>
      </c>
      <c r="AB38" s="11"/>
      <c r="AC38" s="57">
        <f t="shared" si="22"/>
        <v>0</v>
      </c>
      <c r="AD38" s="117"/>
      <c r="AE38" s="115">
        <f t="shared" si="23"/>
        <v>0</v>
      </c>
      <c r="AF38" s="63">
        <f t="shared" si="12"/>
        <v>0</v>
      </c>
      <c r="AG38" s="78">
        <v>9</v>
      </c>
    </row>
    <row r="39" spans="1:33" ht="12.75" hidden="1" customHeight="1" thickBot="1" x14ac:dyDescent="0.25">
      <c r="A39" s="76"/>
      <c r="B39" s="1"/>
      <c r="C39" s="77"/>
      <c r="D39" s="65"/>
      <c r="E39" s="53"/>
      <c r="F39" s="66"/>
      <c r="G39" s="67"/>
      <c r="H39" s="68"/>
      <c r="I39" s="116"/>
      <c r="J39" s="117"/>
      <c r="K39" s="113">
        <f t="shared" si="13"/>
        <v>0</v>
      </c>
      <c r="L39" s="65"/>
      <c r="M39" s="57">
        <f t="shared" si="14"/>
        <v>0</v>
      </c>
      <c r="N39" s="117"/>
      <c r="O39" s="61">
        <f t="shared" si="15"/>
        <v>0</v>
      </c>
      <c r="P39" s="68"/>
      <c r="Q39" s="57">
        <f t="shared" si="16"/>
        <v>0</v>
      </c>
      <c r="R39" s="117"/>
      <c r="S39" s="113">
        <f t="shared" si="17"/>
        <v>0</v>
      </c>
      <c r="T39" s="65"/>
      <c r="U39" s="57">
        <f t="shared" si="18"/>
        <v>0</v>
      </c>
      <c r="V39" s="117"/>
      <c r="W39" s="61">
        <f t="shared" si="19"/>
        <v>0</v>
      </c>
      <c r="X39" s="68"/>
      <c r="Y39" s="57">
        <f t="shared" si="20"/>
        <v>0</v>
      </c>
      <c r="Z39" s="117"/>
      <c r="AA39" s="52">
        <f t="shared" si="21"/>
        <v>0</v>
      </c>
      <c r="AB39" s="11"/>
      <c r="AC39" s="57">
        <f t="shared" si="22"/>
        <v>0</v>
      </c>
      <c r="AD39" s="117"/>
      <c r="AE39" s="115">
        <f t="shared" si="23"/>
        <v>0</v>
      </c>
      <c r="AF39" s="63">
        <f t="shared" si="12"/>
        <v>0</v>
      </c>
      <c r="AG39" s="78">
        <v>10</v>
      </c>
    </row>
    <row r="40" spans="1:33" ht="12.75" hidden="1" customHeight="1" thickBot="1" x14ac:dyDescent="0.25">
      <c r="A40" s="76"/>
      <c r="B40" s="1"/>
      <c r="C40" s="77"/>
      <c r="D40" s="65"/>
      <c r="E40" s="53"/>
      <c r="F40" s="66"/>
      <c r="G40" s="67"/>
      <c r="H40" s="68"/>
      <c r="I40" s="116"/>
      <c r="J40" s="117"/>
      <c r="K40" s="113">
        <f t="shared" si="13"/>
        <v>0</v>
      </c>
      <c r="L40" s="65"/>
      <c r="M40" s="57">
        <f t="shared" si="14"/>
        <v>0</v>
      </c>
      <c r="N40" s="117"/>
      <c r="O40" s="61">
        <f t="shared" si="15"/>
        <v>0</v>
      </c>
      <c r="P40" s="68"/>
      <c r="Q40" s="57">
        <f t="shared" si="16"/>
        <v>0</v>
      </c>
      <c r="R40" s="117"/>
      <c r="S40" s="113">
        <f t="shared" si="17"/>
        <v>0</v>
      </c>
      <c r="T40" s="65"/>
      <c r="U40" s="57">
        <f t="shared" si="18"/>
        <v>0</v>
      </c>
      <c r="V40" s="117"/>
      <c r="W40" s="61">
        <f t="shared" si="19"/>
        <v>0</v>
      </c>
      <c r="X40" s="68"/>
      <c r="Y40" s="57">
        <f t="shared" si="20"/>
        <v>0</v>
      </c>
      <c r="Z40" s="117"/>
      <c r="AA40" s="52">
        <f t="shared" si="21"/>
        <v>0</v>
      </c>
      <c r="AB40" s="11"/>
      <c r="AC40" s="57">
        <f t="shared" si="22"/>
        <v>0</v>
      </c>
      <c r="AD40" s="117"/>
      <c r="AE40" s="115">
        <f t="shared" si="23"/>
        <v>0</v>
      </c>
      <c r="AF40" s="63">
        <f t="shared" si="12"/>
        <v>0</v>
      </c>
      <c r="AG40" s="78">
        <v>11</v>
      </c>
    </row>
    <row r="41" spans="1:33" ht="12.75" hidden="1" customHeight="1" thickBot="1" x14ac:dyDescent="0.25">
      <c r="A41" s="76"/>
      <c r="B41" s="1"/>
      <c r="C41" s="79"/>
      <c r="D41" s="65"/>
      <c r="E41" s="53"/>
      <c r="F41" s="66"/>
      <c r="G41" s="67"/>
      <c r="H41" s="68"/>
      <c r="I41" s="116"/>
      <c r="J41" s="117"/>
      <c r="K41" s="113">
        <f t="shared" si="13"/>
        <v>0</v>
      </c>
      <c r="L41" s="65"/>
      <c r="M41" s="57">
        <f t="shared" si="14"/>
        <v>0</v>
      </c>
      <c r="N41" s="117"/>
      <c r="O41" s="61">
        <f t="shared" si="15"/>
        <v>0</v>
      </c>
      <c r="P41" s="68"/>
      <c r="Q41" s="57">
        <f t="shared" si="16"/>
        <v>0</v>
      </c>
      <c r="R41" s="117"/>
      <c r="S41" s="113">
        <f t="shared" si="17"/>
        <v>0</v>
      </c>
      <c r="T41" s="65"/>
      <c r="U41" s="57">
        <f t="shared" si="18"/>
        <v>0</v>
      </c>
      <c r="V41" s="117"/>
      <c r="W41" s="61">
        <f t="shared" si="19"/>
        <v>0</v>
      </c>
      <c r="X41" s="68"/>
      <c r="Y41" s="57">
        <f t="shared" si="20"/>
        <v>0</v>
      </c>
      <c r="Z41" s="117"/>
      <c r="AA41" s="52">
        <f t="shared" si="21"/>
        <v>0</v>
      </c>
      <c r="AB41" s="11"/>
      <c r="AC41" s="57">
        <f t="shared" si="22"/>
        <v>0</v>
      </c>
      <c r="AD41" s="117"/>
      <c r="AE41" s="115">
        <f t="shared" si="23"/>
        <v>0</v>
      </c>
      <c r="AF41" s="63">
        <f t="shared" si="12"/>
        <v>0</v>
      </c>
      <c r="AG41" s="78">
        <v>12</v>
      </c>
    </row>
    <row r="42" spans="1:33" ht="12.75" hidden="1" customHeight="1" thickBot="1" x14ac:dyDescent="0.25">
      <c r="A42" s="76"/>
      <c r="B42" s="1"/>
      <c r="C42" s="77"/>
      <c r="D42" s="65"/>
      <c r="E42" s="53"/>
      <c r="F42" s="66"/>
      <c r="G42" s="67"/>
      <c r="H42" s="68"/>
      <c r="I42" s="116"/>
      <c r="J42" s="117"/>
      <c r="K42" s="113">
        <f t="shared" si="13"/>
        <v>0</v>
      </c>
      <c r="L42" s="65"/>
      <c r="M42" s="57">
        <f t="shared" si="14"/>
        <v>0</v>
      </c>
      <c r="N42" s="117"/>
      <c r="O42" s="61">
        <f t="shared" si="15"/>
        <v>0</v>
      </c>
      <c r="P42" s="68"/>
      <c r="Q42" s="57">
        <f t="shared" si="16"/>
        <v>0</v>
      </c>
      <c r="R42" s="117"/>
      <c r="S42" s="113">
        <f t="shared" si="17"/>
        <v>0</v>
      </c>
      <c r="T42" s="65"/>
      <c r="U42" s="57">
        <f t="shared" si="18"/>
        <v>0</v>
      </c>
      <c r="V42" s="117"/>
      <c r="W42" s="61">
        <f t="shared" si="19"/>
        <v>0</v>
      </c>
      <c r="X42" s="68"/>
      <c r="Y42" s="57">
        <f t="shared" si="20"/>
        <v>0</v>
      </c>
      <c r="Z42" s="117"/>
      <c r="AA42" s="52">
        <f t="shared" si="21"/>
        <v>0</v>
      </c>
      <c r="AB42" s="11"/>
      <c r="AC42" s="57">
        <f t="shared" si="22"/>
        <v>0</v>
      </c>
      <c r="AD42" s="117"/>
      <c r="AE42" s="115">
        <f t="shared" si="23"/>
        <v>0</v>
      </c>
      <c r="AF42" s="63">
        <f t="shared" si="12"/>
        <v>0</v>
      </c>
      <c r="AG42" s="78">
        <v>13</v>
      </c>
    </row>
    <row r="43" spans="1:33" ht="12.75" hidden="1" customHeight="1" thickBot="1" x14ac:dyDescent="0.25">
      <c r="A43" s="76"/>
      <c r="B43" s="1"/>
      <c r="C43" s="79"/>
      <c r="D43" s="65"/>
      <c r="E43" s="53"/>
      <c r="F43" s="66"/>
      <c r="G43" s="67"/>
      <c r="H43" s="68"/>
      <c r="I43" s="116"/>
      <c r="J43" s="117"/>
      <c r="K43" s="113">
        <f t="shared" si="13"/>
        <v>0</v>
      </c>
      <c r="L43" s="65"/>
      <c r="M43" s="57">
        <f t="shared" si="14"/>
        <v>0</v>
      </c>
      <c r="N43" s="117"/>
      <c r="O43" s="61">
        <f t="shared" si="15"/>
        <v>0</v>
      </c>
      <c r="P43" s="68"/>
      <c r="Q43" s="57">
        <f t="shared" si="16"/>
        <v>0</v>
      </c>
      <c r="R43" s="117"/>
      <c r="S43" s="113">
        <f t="shared" si="17"/>
        <v>0</v>
      </c>
      <c r="T43" s="65"/>
      <c r="U43" s="57">
        <f t="shared" si="18"/>
        <v>0</v>
      </c>
      <c r="V43" s="117"/>
      <c r="W43" s="61">
        <f t="shared" si="19"/>
        <v>0</v>
      </c>
      <c r="X43" s="68"/>
      <c r="Y43" s="57">
        <f t="shared" si="20"/>
        <v>0</v>
      </c>
      <c r="Z43" s="117"/>
      <c r="AA43" s="52">
        <f t="shared" si="21"/>
        <v>0</v>
      </c>
      <c r="AB43" s="11"/>
      <c r="AC43" s="57">
        <f t="shared" si="22"/>
        <v>0</v>
      </c>
      <c r="AD43" s="117"/>
      <c r="AE43" s="115">
        <f t="shared" si="23"/>
        <v>0</v>
      </c>
      <c r="AF43" s="63">
        <f t="shared" si="12"/>
        <v>0</v>
      </c>
      <c r="AG43" s="78">
        <v>14</v>
      </c>
    </row>
    <row r="44" spans="1:33" ht="12.75" hidden="1" customHeight="1" thickBot="1" x14ac:dyDescent="0.25">
      <c r="A44" s="76"/>
      <c r="B44" s="1"/>
      <c r="C44" s="77"/>
      <c r="D44" s="65"/>
      <c r="E44" s="53"/>
      <c r="F44" s="66"/>
      <c r="G44" s="67"/>
      <c r="H44" s="68"/>
      <c r="I44" s="116"/>
      <c r="J44" s="117"/>
      <c r="K44" s="113">
        <f t="shared" si="13"/>
        <v>0</v>
      </c>
      <c r="L44" s="65"/>
      <c r="M44" s="57">
        <f t="shared" si="14"/>
        <v>0</v>
      </c>
      <c r="N44" s="117"/>
      <c r="O44" s="61">
        <f t="shared" si="15"/>
        <v>0</v>
      </c>
      <c r="P44" s="68"/>
      <c r="Q44" s="57">
        <f t="shared" si="16"/>
        <v>0</v>
      </c>
      <c r="R44" s="117"/>
      <c r="S44" s="113">
        <f t="shared" si="17"/>
        <v>0</v>
      </c>
      <c r="T44" s="65"/>
      <c r="U44" s="57">
        <f t="shared" si="18"/>
        <v>0</v>
      </c>
      <c r="V44" s="117"/>
      <c r="W44" s="61">
        <f t="shared" si="19"/>
        <v>0</v>
      </c>
      <c r="X44" s="68"/>
      <c r="Y44" s="57">
        <f t="shared" si="20"/>
        <v>0</v>
      </c>
      <c r="Z44" s="117"/>
      <c r="AA44" s="52">
        <f t="shared" si="21"/>
        <v>0</v>
      </c>
      <c r="AB44" s="11"/>
      <c r="AC44" s="57">
        <f t="shared" si="22"/>
        <v>0</v>
      </c>
      <c r="AD44" s="117"/>
      <c r="AE44" s="115">
        <f t="shared" si="23"/>
        <v>0</v>
      </c>
      <c r="AF44" s="63">
        <f t="shared" si="12"/>
        <v>0</v>
      </c>
      <c r="AG44" s="78">
        <v>15</v>
      </c>
    </row>
    <row r="45" spans="1:33" ht="12.75" hidden="1" customHeight="1" thickBot="1" x14ac:dyDescent="0.25">
      <c r="A45" s="80"/>
      <c r="B45" s="81"/>
      <c r="C45" s="82"/>
      <c r="D45" s="83"/>
      <c r="E45" s="53"/>
      <c r="F45" s="84"/>
      <c r="G45" s="85"/>
      <c r="H45" s="86"/>
      <c r="I45" s="144"/>
      <c r="J45" s="145"/>
      <c r="K45" s="113">
        <f t="shared" si="13"/>
        <v>0</v>
      </c>
      <c r="L45" s="83"/>
      <c r="M45" s="57">
        <f t="shared" si="14"/>
        <v>0</v>
      </c>
      <c r="N45" s="145"/>
      <c r="O45" s="61">
        <f t="shared" si="15"/>
        <v>0</v>
      </c>
      <c r="P45" s="86"/>
      <c r="Q45" s="57">
        <f t="shared" si="16"/>
        <v>0</v>
      </c>
      <c r="R45" s="145"/>
      <c r="S45" s="113">
        <f t="shared" si="17"/>
        <v>0</v>
      </c>
      <c r="T45" s="83"/>
      <c r="U45" s="57">
        <f t="shared" si="18"/>
        <v>0</v>
      </c>
      <c r="V45" s="145"/>
      <c r="W45" s="61">
        <f t="shared" si="19"/>
        <v>0</v>
      </c>
      <c r="X45" s="86"/>
      <c r="Y45" s="57">
        <f t="shared" si="20"/>
        <v>0</v>
      </c>
      <c r="Z45" s="145"/>
      <c r="AA45" s="52">
        <f t="shared" si="21"/>
        <v>0</v>
      </c>
      <c r="AB45" s="146"/>
      <c r="AC45" s="57">
        <f t="shared" si="22"/>
        <v>0</v>
      </c>
      <c r="AD45" s="145"/>
      <c r="AE45" s="115">
        <f t="shared" si="23"/>
        <v>0</v>
      </c>
      <c r="AF45" s="63">
        <f t="shared" si="12"/>
        <v>0</v>
      </c>
      <c r="AG45" s="90">
        <v>16</v>
      </c>
    </row>
    <row r="46" spans="1:33" x14ac:dyDescent="0.15">
      <c r="D46"/>
      <c r="H46"/>
      <c r="I46"/>
      <c r="J46"/>
      <c r="K46"/>
      <c r="L46"/>
      <c r="M46"/>
      <c r="N46"/>
      <c r="O46"/>
      <c r="P46"/>
      <c r="Q46" s="20"/>
      <c r="R46"/>
      <c r="S46"/>
      <c r="T46"/>
      <c r="U46" s="20"/>
      <c r="V46"/>
      <c r="W46" s="20"/>
      <c r="X46"/>
      <c r="Y46" s="20"/>
      <c r="Z46"/>
      <c r="AA46" s="20"/>
      <c r="AB46"/>
      <c r="AC46" s="20"/>
      <c r="AD46"/>
      <c r="AE46"/>
      <c r="AF46"/>
    </row>
    <row r="47" spans="1:33" x14ac:dyDescent="0.15">
      <c r="D47"/>
      <c r="H47"/>
      <c r="I47"/>
      <c r="J47"/>
      <c r="K47"/>
      <c r="L47"/>
      <c r="M47"/>
      <c r="N47"/>
      <c r="O47"/>
      <c r="P47"/>
      <c r="Q47" s="20"/>
      <c r="R47"/>
      <c r="S47"/>
      <c r="T47"/>
      <c r="U47" s="20"/>
      <c r="V47"/>
      <c r="W47" s="20"/>
      <c r="X47"/>
      <c r="Y47" s="20"/>
      <c r="Z47"/>
      <c r="AA47" s="20"/>
      <c r="AB47"/>
      <c r="AC47" s="20"/>
      <c r="AD47"/>
      <c r="AE47"/>
      <c r="AF47"/>
    </row>
    <row r="48" spans="1:33" x14ac:dyDescent="0.15">
      <c r="D48"/>
      <c r="H48"/>
      <c r="I48"/>
      <c r="J48"/>
      <c r="K48"/>
      <c r="L48"/>
      <c r="M48"/>
      <c r="N48"/>
      <c r="O48"/>
      <c r="P48"/>
      <c r="Q48" s="20"/>
      <c r="R48"/>
      <c r="S48"/>
      <c r="T48"/>
      <c r="U48" s="20"/>
      <c r="V48"/>
      <c r="W48" s="20"/>
      <c r="X48"/>
      <c r="Y48" s="20"/>
      <c r="Z48"/>
      <c r="AA48" s="20"/>
      <c r="AB48"/>
      <c r="AC48" s="20"/>
      <c r="AD48"/>
      <c r="AE48"/>
      <c r="AF48"/>
    </row>
    <row r="49" spans="3:46" x14ac:dyDescent="0.15">
      <c r="D49"/>
      <c r="H49"/>
      <c r="I49"/>
      <c r="J49" s="100"/>
      <c r="K49"/>
      <c r="L49"/>
      <c r="M49"/>
      <c r="N49"/>
      <c r="O49"/>
      <c r="P49"/>
      <c r="Q49" s="20"/>
      <c r="R49"/>
      <c r="S49"/>
      <c r="T49"/>
      <c r="U49" s="20"/>
      <c r="V49"/>
      <c r="W49" s="20"/>
      <c r="X49"/>
      <c r="Y49" s="20"/>
      <c r="Z49"/>
      <c r="AA49" s="20"/>
      <c r="AB49"/>
      <c r="AC49" s="20"/>
      <c r="AD49"/>
      <c r="AE49"/>
      <c r="AF49"/>
    </row>
    <row r="50" spans="3:46" x14ac:dyDescent="0.15">
      <c r="D50"/>
      <c r="H50"/>
      <c r="I50"/>
      <c r="J50"/>
      <c r="K50"/>
      <c r="L50"/>
      <c r="M50"/>
      <c r="N50"/>
      <c r="O50"/>
      <c r="P50"/>
      <c r="Q50" s="20"/>
      <c r="R50"/>
      <c r="S50"/>
      <c r="T50"/>
      <c r="U50" s="20"/>
      <c r="V50"/>
      <c r="W50" s="20"/>
      <c r="X50"/>
      <c r="Y50" s="20"/>
      <c r="Z50"/>
      <c r="AA50" s="20"/>
      <c r="AB50"/>
      <c r="AC50" s="20"/>
      <c r="AD50"/>
      <c r="AE50"/>
      <c r="AF50"/>
    </row>
    <row r="51" spans="3:46" s="35" customFormat="1" x14ac:dyDescent="0.15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 s="20"/>
      <c r="R51"/>
      <c r="S51"/>
      <c r="T51"/>
      <c r="U51" s="20"/>
      <c r="V51"/>
      <c r="W51" s="20"/>
      <c r="X51"/>
      <c r="Y51" s="20"/>
      <c r="Z51"/>
      <c r="AA51" s="20"/>
      <c r="AB51"/>
      <c r="AC51" s="20"/>
      <c r="AD51"/>
      <c r="AE51"/>
      <c r="AF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3:46" s="35" customFormat="1" x14ac:dyDescent="0.15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 s="20"/>
      <c r="R52"/>
      <c r="S52"/>
      <c r="T52"/>
      <c r="U52" s="20"/>
      <c r="V52"/>
      <c r="W52" s="20"/>
      <c r="X52"/>
      <c r="Y52" s="20"/>
      <c r="Z52"/>
      <c r="AA52" s="20"/>
      <c r="AB52"/>
      <c r="AC52" s="20"/>
      <c r="AD52"/>
      <c r="AE52"/>
      <c r="AF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3:46" s="35" customFormat="1" x14ac:dyDescent="0.15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 s="20"/>
      <c r="R53"/>
      <c r="S53"/>
      <c r="T53"/>
      <c r="U53" s="20"/>
      <c r="V53"/>
      <c r="W53" s="20"/>
      <c r="X53"/>
      <c r="Y53" s="20"/>
      <c r="Z53"/>
      <c r="AA53" s="20"/>
      <c r="AB53"/>
      <c r="AC53" s="20"/>
      <c r="AD53"/>
      <c r="AE53"/>
      <c r="AF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3:46" s="35" customFormat="1" x14ac:dyDescent="0.15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 s="20"/>
      <c r="R54"/>
      <c r="S54"/>
      <c r="T54"/>
      <c r="U54" s="20"/>
      <c r="V54"/>
      <c r="W54" s="20"/>
      <c r="X54"/>
      <c r="Y54" s="20"/>
      <c r="Z54"/>
      <c r="AA54" s="20"/>
      <c r="AB54"/>
      <c r="AC54" s="20"/>
      <c r="AD54"/>
      <c r="AE54"/>
      <c r="AF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3:46" s="35" customFormat="1" x14ac:dyDescent="0.15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 s="20"/>
      <c r="R55"/>
      <c r="S55"/>
      <c r="T55"/>
      <c r="U55" s="20"/>
      <c r="V55"/>
      <c r="W55" s="20"/>
      <c r="X55"/>
      <c r="Y55" s="20"/>
      <c r="Z55"/>
      <c r="AA55" s="20"/>
      <c r="AB55"/>
      <c r="AC55" s="20"/>
      <c r="AD55"/>
      <c r="AE55"/>
      <c r="AF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3:46" s="35" customFormat="1" x14ac:dyDescent="0.15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20"/>
      <c r="R56"/>
      <c r="S56"/>
      <c r="T56"/>
      <c r="U56" s="20"/>
      <c r="V56"/>
      <c r="W56" s="20"/>
      <c r="X56"/>
      <c r="Y56" s="20"/>
      <c r="Z56"/>
      <c r="AA56" s="20"/>
      <c r="AB56"/>
      <c r="AC56" s="20"/>
      <c r="AD56"/>
      <c r="AE56"/>
      <c r="AF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3:46" s="35" customFormat="1" x14ac:dyDescent="0.15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 s="20"/>
      <c r="R57"/>
      <c r="S57"/>
      <c r="T57"/>
      <c r="U57" s="20"/>
      <c r="V57"/>
      <c r="W57" s="20"/>
      <c r="X57"/>
      <c r="Y57" s="20"/>
      <c r="Z57"/>
      <c r="AA57" s="20"/>
      <c r="AB57"/>
      <c r="AC57" s="20"/>
      <c r="AD57"/>
      <c r="AE57"/>
      <c r="AF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3:46" s="35" customFormat="1" x14ac:dyDescent="0.15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 s="20"/>
      <c r="R58"/>
      <c r="S58"/>
      <c r="T58"/>
      <c r="U58" s="20"/>
      <c r="V58"/>
      <c r="W58" s="20"/>
      <c r="X58"/>
      <c r="Y58" s="20"/>
      <c r="Z58"/>
      <c r="AA58" s="20"/>
      <c r="AB58"/>
      <c r="AC58" s="20"/>
      <c r="AD58"/>
      <c r="AE58"/>
      <c r="AF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3:46" s="35" customFormat="1" x14ac:dyDescent="0.15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 s="20"/>
      <c r="R59"/>
      <c r="S59"/>
      <c r="T59"/>
      <c r="U59" s="20"/>
      <c r="V59"/>
      <c r="W59" s="20"/>
      <c r="X59"/>
      <c r="Y59" s="20"/>
      <c r="Z59"/>
      <c r="AA59" s="20"/>
      <c r="AB59"/>
      <c r="AC59" s="20"/>
      <c r="AD59"/>
      <c r="AE59"/>
      <c r="AF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3:46" s="35" customFormat="1" x14ac:dyDescent="0.15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 s="20"/>
      <c r="R60"/>
      <c r="S60"/>
      <c r="T60"/>
      <c r="U60" s="20"/>
      <c r="V60"/>
      <c r="W60" s="20"/>
      <c r="X60"/>
      <c r="Y60" s="20"/>
      <c r="Z60"/>
      <c r="AA60" s="20"/>
      <c r="AB60"/>
      <c r="AC60" s="20"/>
      <c r="AD60"/>
      <c r="AE60"/>
      <c r="AF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3:46" s="35" customFormat="1" x14ac:dyDescent="0.15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 s="20"/>
      <c r="R61"/>
      <c r="S61"/>
      <c r="T61"/>
      <c r="U61" s="20"/>
      <c r="V61"/>
      <c r="W61" s="20"/>
      <c r="X61"/>
      <c r="Y61" s="20"/>
      <c r="Z61"/>
      <c r="AA61" s="20"/>
      <c r="AB61"/>
      <c r="AC61" s="20"/>
      <c r="AD61"/>
      <c r="AE61"/>
      <c r="AF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3:46" s="35" customFormat="1" x14ac:dyDescent="0.15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 s="20"/>
      <c r="R62"/>
      <c r="S62"/>
      <c r="T62"/>
      <c r="U62" s="20"/>
      <c r="V62"/>
      <c r="W62" s="20"/>
      <c r="X62"/>
      <c r="Y62" s="20"/>
      <c r="Z62"/>
      <c r="AA62" s="20"/>
      <c r="AB62"/>
      <c r="AC62" s="20"/>
      <c r="AD62"/>
      <c r="AE62"/>
      <c r="AF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3:46" s="35" customFormat="1" x14ac:dyDescent="0.15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 s="20"/>
      <c r="R63"/>
      <c r="S63"/>
      <c r="T63"/>
      <c r="U63" s="20"/>
      <c r="V63"/>
      <c r="W63" s="20"/>
      <c r="X63"/>
      <c r="Y63" s="20"/>
      <c r="Z63"/>
      <c r="AA63" s="20"/>
      <c r="AB63"/>
      <c r="AC63" s="20"/>
      <c r="AD63"/>
      <c r="AE63"/>
      <c r="AF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3:46" s="35" customFormat="1" x14ac:dyDescent="0.15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 s="20"/>
      <c r="R64"/>
      <c r="S64"/>
      <c r="T64"/>
      <c r="U64" s="20"/>
      <c r="V64"/>
      <c r="W64" s="20"/>
      <c r="X64"/>
      <c r="Y64" s="20"/>
      <c r="Z64"/>
      <c r="AA64" s="20"/>
      <c r="AB64"/>
      <c r="AC64" s="20"/>
      <c r="AD64"/>
      <c r="AE64"/>
      <c r="AF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3:46" s="35" customFormat="1" x14ac:dyDescent="0.15"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20"/>
      <c r="R65"/>
      <c r="S65"/>
      <c r="T65"/>
      <c r="U65" s="20"/>
      <c r="V65"/>
      <c r="W65" s="20"/>
      <c r="X65"/>
      <c r="Y65" s="20"/>
      <c r="Z65"/>
      <c r="AA65" s="20"/>
      <c r="AB65"/>
      <c r="AC65" s="20"/>
      <c r="AD65"/>
      <c r="AE65"/>
      <c r="AF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3:46" s="35" customFormat="1" x14ac:dyDescent="0.15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20"/>
      <c r="R66"/>
      <c r="S66"/>
      <c r="T66"/>
      <c r="U66" s="20"/>
      <c r="V66"/>
      <c r="W66" s="20"/>
      <c r="X66"/>
      <c r="Y66" s="20"/>
      <c r="Z66"/>
      <c r="AA66" s="20"/>
      <c r="AB66"/>
      <c r="AC66" s="20"/>
      <c r="AD66"/>
      <c r="AE66"/>
      <c r="AF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3:46" s="35" customFormat="1" x14ac:dyDescent="0.15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20"/>
      <c r="R67"/>
      <c r="S67"/>
      <c r="T67"/>
      <c r="U67" s="20"/>
      <c r="V67"/>
      <c r="W67" s="20"/>
      <c r="X67"/>
      <c r="Y67" s="20"/>
      <c r="Z67"/>
      <c r="AA67" s="20"/>
      <c r="AB67"/>
      <c r="AC67" s="20"/>
      <c r="AD67"/>
      <c r="AE67"/>
      <c r="AF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3:46" s="35" customFormat="1" x14ac:dyDescent="0.15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20"/>
      <c r="R68"/>
      <c r="S68"/>
      <c r="T68"/>
      <c r="U68" s="20"/>
      <c r="V68"/>
      <c r="W68" s="20"/>
      <c r="X68"/>
      <c r="Y68" s="20"/>
      <c r="Z68"/>
      <c r="AA68" s="20"/>
      <c r="AB68"/>
      <c r="AC68" s="20"/>
      <c r="AD68"/>
      <c r="AE68"/>
      <c r="AF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3:46" s="35" customFormat="1" x14ac:dyDescent="0.1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20"/>
      <c r="R69"/>
      <c r="S69"/>
      <c r="T69"/>
      <c r="U69" s="20"/>
      <c r="V69"/>
      <c r="W69" s="20"/>
      <c r="X69"/>
      <c r="Y69" s="20"/>
      <c r="Z69"/>
      <c r="AA69" s="20"/>
      <c r="AB69"/>
      <c r="AC69" s="20"/>
      <c r="AD69"/>
      <c r="AE69"/>
      <c r="AF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3:46" s="35" customFormat="1" x14ac:dyDescent="0.15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20"/>
      <c r="R70"/>
      <c r="S70"/>
      <c r="T70"/>
      <c r="U70" s="20"/>
      <c r="V70"/>
      <c r="W70" s="20"/>
      <c r="X70"/>
      <c r="Y70" s="20"/>
      <c r="Z70"/>
      <c r="AA70" s="20"/>
      <c r="AB70"/>
      <c r="AC70" s="20"/>
      <c r="AD70"/>
      <c r="AE70"/>
      <c r="AF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3:46" s="35" customFormat="1" x14ac:dyDescent="0.15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20"/>
      <c r="R71"/>
      <c r="S71"/>
      <c r="T71"/>
      <c r="U71" s="20"/>
      <c r="V71"/>
      <c r="W71" s="20"/>
      <c r="X71"/>
      <c r="Y71" s="20"/>
      <c r="Z71"/>
      <c r="AA71" s="20"/>
      <c r="AB71"/>
      <c r="AC71" s="20"/>
      <c r="AD71"/>
      <c r="AE71"/>
      <c r="AF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3:46" s="35" customFormat="1" x14ac:dyDescent="0.15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20"/>
      <c r="R72"/>
      <c r="S72"/>
      <c r="T72"/>
      <c r="U72" s="20"/>
      <c r="V72"/>
      <c r="W72" s="20"/>
      <c r="X72"/>
      <c r="Y72" s="20"/>
      <c r="Z72"/>
      <c r="AA72" s="20"/>
      <c r="AB72"/>
      <c r="AC72" s="20"/>
      <c r="AD72"/>
      <c r="AE72"/>
      <c r="AF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3:46" s="35" customFormat="1" x14ac:dyDescent="0.15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20"/>
      <c r="R73"/>
      <c r="S73"/>
      <c r="T73"/>
      <c r="U73" s="20"/>
      <c r="V73"/>
      <c r="W73" s="20"/>
      <c r="X73"/>
      <c r="Y73" s="20"/>
      <c r="Z73"/>
      <c r="AA73" s="20"/>
      <c r="AB73"/>
      <c r="AC73" s="20"/>
      <c r="AD73"/>
      <c r="AE73"/>
      <c r="AF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3:46" s="35" customFormat="1" x14ac:dyDescent="0.15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20"/>
      <c r="R74"/>
      <c r="S74"/>
      <c r="T74"/>
      <c r="U74" s="20"/>
      <c r="V74"/>
      <c r="W74" s="20"/>
      <c r="X74"/>
      <c r="Y74" s="20"/>
      <c r="Z74"/>
      <c r="AA74" s="20"/>
      <c r="AB74"/>
      <c r="AC74" s="20"/>
      <c r="AD74"/>
      <c r="AE74"/>
      <c r="AF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3:46" s="35" customFormat="1" x14ac:dyDescent="0.15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20"/>
      <c r="R75"/>
      <c r="S75"/>
      <c r="T75"/>
      <c r="U75" s="20"/>
      <c r="V75"/>
      <c r="W75" s="20"/>
      <c r="X75"/>
      <c r="Y75" s="20"/>
      <c r="Z75"/>
      <c r="AA75" s="20"/>
      <c r="AB75"/>
      <c r="AC75" s="20"/>
      <c r="AD75"/>
      <c r="AE75"/>
      <c r="AF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3:46" s="35" customFormat="1" x14ac:dyDescent="0.15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20"/>
      <c r="R76"/>
      <c r="S76"/>
      <c r="T76"/>
      <c r="U76" s="20"/>
      <c r="V76"/>
      <c r="W76" s="20"/>
      <c r="X76"/>
      <c r="Y76" s="20"/>
      <c r="Z76"/>
      <c r="AA76" s="20"/>
      <c r="AB76"/>
      <c r="AC76" s="20"/>
      <c r="AD76"/>
      <c r="AE76"/>
      <c r="AF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3:46" s="35" customFormat="1" x14ac:dyDescent="0.1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20"/>
      <c r="R77"/>
      <c r="S77"/>
      <c r="T77"/>
      <c r="U77" s="20"/>
      <c r="V77"/>
      <c r="W77" s="20"/>
      <c r="X77"/>
      <c r="Y77" s="20"/>
      <c r="Z77"/>
      <c r="AA77" s="20"/>
      <c r="AB77"/>
      <c r="AC77" s="20"/>
      <c r="AD77"/>
      <c r="AE77"/>
      <c r="AF77"/>
      <c r="AH77"/>
      <c r="AI77"/>
      <c r="AJ77"/>
      <c r="AK77"/>
      <c r="AL77"/>
      <c r="AM77"/>
      <c r="AN77"/>
      <c r="AO77"/>
      <c r="AP77"/>
      <c r="AQ77"/>
      <c r="AR77"/>
      <c r="AS77"/>
      <c r="AT77"/>
    </row>
  </sheetData>
  <sheetProtection formatColumns="0"/>
  <sortState xmlns:xlrd2="http://schemas.microsoft.com/office/spreadsheetml/2017/richdata2" ref="C10:AF16">
    <sortCondition ref="AF10:AF16"/>
  </sortState>
  <pageMargins left="0.25" right="0.25" top="0.75" bottom="0.75" header="0.3" footer="0.3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74FB-1711-47AA-8986-793A65CBB93D}">
  <sheetPr codeName="Blad5">
    <pageSetUpPr fitToPage="1"/>
  </sheetPr>
  <dimension ref="A1:AM54"/>
  <sheetViews>
    <sheetView zoomScaleNormal="100" workbookViewId="0">
      <selection activeCell="AG21" sqref="AG21"/>
    </sheetView>
  </sheetViews>
  <sheetFormatPr baseColWidth="10" defaultColWidth="8.83203125" defaultRowHeight="13" x14ac:dyDescent="0.15"/>
  <cols>
    <col min="1" max="1" width="12" customWidth="1"/>
    <col min="2" max="2" width="22.33203125" bestFit="1" customWidth="1"/>
    <col min="3" max="3" width="32.1640625" bestFit="1" customWidth="1"/>
    <col min="4" max="4" width="5" style="100" customWidth="1"/>
    <col min="5" max="5" width="3.1640625" bestFit="1" customWidth="1"/>
    <col min="6" max="6" width="6.1640625" customWidth="1"/>
    <col min="7" max="7" width="3.1640625" bestFit="1" customWidth="1"/>
    <col min="8" max="8" width="6.5" style="100" bestFit="1" customWidth="1"/>
    <col min="9" max="9" width="6.1640625" style="12" customWidth="1"/>
    <col min="10" max="10" width="4.6640625" style="100" customWidth="1"/>
    <col min="11" max="11" width="8" style="100" customWidth="1"/>
    <col min="12" max="12" width="7.6640625" style="12" bestFit="1" customWidth="1"/>
    <col min="13" max="13" width="11" style="100" bestFit="1" customWidth="1"/>
    <col min="14" max="14" width="6.1640625" style="100" customWidth="1"/>
    <col min="15" max="15" width="7.6640625" style="12" bestFit="1" customWidth="1"/>
    <col min="16" max="16" width="5.5" style="100" bestFit="1" customWidth="1"/>
    <col min="17" max="17" width="11" style="15" bestFit="1" customWidth="1"/>
    <col min="18" max="18" width="4.6640625" style="12" customWidth="1"/>
    <col min="19" max="19" width="8" style="15" bestFit="1" customWidth="1"/>
    <col min="20" max="20" width="5.5" style="12" bestFit="1" customWidth="1"/>
    <col min="21" max="21" width="8.5" style="15" customWidth="1"/>
    <col min="22" max="22" width="6" style="100" customWidth="1"/>
    <col min="23" max="23" width="8" style="15" bestFit="1" customWidth="1"/>
    <col min="24" max="24" width="5.5" style="100" bestFit="1" customWidth="1"/>
    <col min="25" max="25" width="10.33203125" style="16" customWidth="1"/>
    <col min="26" max="26" width="4.6640625" style="35" customWidth="1"/>
    <col min="27" max="27" width="9.1640625" style="20"/>
    <col min="28" max="28" width="5.6640625" customWidth="1"/>
    <col min="29" max="29" width="5.6640625" style="20" customWidth="1"/>
    <col min="30" max="30" width="4.5" customWidth="1"/>
    <col min="31" max="31" width="5.6640625" customWidth="1"/>
    <col min="32" max="32" width="8.5" bestFit="1" customWidth="1"/>
    <col min="33" max="39" width="5.6640625" customWidth="1"/>
  </cols>
  <sheetData>
    <row r="1" spans="1:39" ht="21.75" customHeight="1" thickBot="1" x14ac:dyDescent="0.25">
      <c r="A1" s="12" t="s">
        <v>15</v>
      </c>
      <c r="C1" s="13"/>
      <c r="D1" s="14"/>
    </row>
    <row r="2" spans="1:39" ht="20.25" customHeight="1" thickBot="1" x14ac:dyDescent="0.2">
      <c r="C2" s="12" t="s">
        <v>182</v>
      </c>
      <c r="D2" s="22" t="s">
        <v>11</v>
      </c>
      <c r="E2" s="23"/>
      <c r="F2" s="24" t="s">
        <v>16</v>
      </c>
      <c r="G2" s="23"/>
      <c r="H2" s="101"/>
      <c r="I2" s="102" t="s">
        <v>19</v>
      </c>
      <c r="J2" s="102"/>
      <c r="K2" s="103"/>
      <c r="L2" s="104"/>
      <c r="M2" s="102" t="s">
        <v>4</v>
      </c>
      <c r="N2" s="105"/>
      <c r="O2" s="105"/>
      <c r="P2" s="106"/>
      <c r="Q2" s="26" t="s">
        <v>5</v>
      </c>
      <c r="R2" s="102"/>
      <c r="S2" s="32"/>
      <c r="T2" s="105"/>
      <c r="U2" s="26" t="s">
        <v>6</v>
      </c>
      <c r="V2" s="105"/>
      <c r="W2" s="30"/>
      <c r="X2" s="106"/>
      <c r="Y2" s="26" t="s">
        <v>7</v>
      </c>
      <c r="Z2" s="107"/>
      <c r="AA2" s="33"/>
      <c r="AB2" s="105"/>
      <c r="AC2" s="30" t="s">
        <v>8</v>
      </c>
      <c r="AD2" s="105"/>
      <c r="AE2" s="105"/>
      <c r="AF2" s="12"/>
      <c r="AG2" s="35"/>
    </row>
    <row r="3" spans="1:39" s="50" customFormat="1" ht="68" thickBot="1" x14ac:dyDescent="0.2">
      <c r="A3" s="36" t="s">
        <v>14</v>
      </c>
      <c r="B3" s="36" t="s">
        <v>12</v>
      </c>
      <c r="C3" s="37" t="s">
        <v>13</v>
      </c>
      <c r="D3" s="38" t="s">
        <v>0</v>
      </c>
      <c r="E3" s="39" t="s">
        <v>1</v>
      </c>
      <c r="F3" s="40" t="s">
        <v>0</v>
      </c>
      <c r="G3" s="39" t="s">
        <v>1</v>
      </c>
      <c r="H3" s="108" t="s">
        <v>0</v>
      </c>
      <c r="I3" s="109" t="s">
        <v>25</v>
      </c>
      <c r="J3" s="109" t="s">
        <v>26</v>
      </c>
      <c r="K3" s="110" t="s">
        <v>9</v>
      </c>
      <c r="L3" s="38" t="s">
        <v>0</v>
      </c>
      <c r="M3" s="109" t="s">
        <v>3</v>
      </c>
      <c r="N3" s="38" t="s">
        <v>2</v>
      </c>
      <c r="O3" s="38" t="s">
        <v>27</v>
      </c>
      <c r="P3" s="108" t="s">
        <v>0</v>
      </c>
      <c r="Q3" s="42" t="s">
        <v>3</v>
      </c>
      <c r="R3" s="110" t="s">
        <v>2</v>
      </c>
      <c r="S3" s="44" t="s">
        <v>27</v>
      </c>
      <c r="T3" s="38" t="s">
        <v>0</v>
      </c>
      <c r="U3" s="42" t="s">
        <v>3</v>
      </c>
      <c r="V3" s="38" t="s">
        <v>2</v>
      </c>
      <c r="W3" s="45" t="s">
        <v>27</v>
      </c>
      <c r="X3" s="108" t="s">
        <v>0</v>
      </c>
      <c r="Y3" s="42" t="s">
        <v>3</v>
      </c>
      <c r="Z3" s="111" t="s">
        <v>2</v>
      </c>
      <c r="AA3" s="47" t="s">
        <v>27</v>
      </c>
      <c r="AB3" s="38" t="s">
        <v>0</v>
      </c>
      <c r="AC3" s="42" t="s">
        <v>3</v>
      </c>
      <c r="AD3" s="110" t="s">
        <v>2</v>
      </c>
      <c r="AE3" s="110" t="s">
        <v>27</v>
      </c>
      <c r="AF3" s="112" t="s">
        <v>9</v>
      </c>
      <c r="AG3" s="49" t="s">
        <v>10</v>
      </c>
      <c r="AM3" s="36"/>
    </row>
    <row r="4" spans="1:39" ht="14" thickBot="1" x14ac:dyDescent="0.2">
      <c r="A4" s="51">
        <v>503</v>
      </c>
      <c r="B4" s="1" t="s">
        <v>135</v>
      </c>
      <c r="C4" s="1" t="s">
        <v>136</v>
      </c>
      <c r="D4" s="52"/>
      <c r="E4" s="53"/>
      <c r="F4" s="54"/>
      <c r="G4" s="55"/>
      <c r="H4" s="56">
        <v>131</v>
      </c>
      <c r="I4" s="6"/>
      <c r="J4" s="53">
        <v>0</v>
      </c>
      <c r="K4" s="113">
        <f t="shared" ref="K4:K11" si="0">SUM(I4:J4)</f>
        <v>0</v>
      </c>
      <c r="L4" s="52">
        <v>28.82</v>
      </c>
      <c r="M4" s="57">
        <f t="shared" ref="M4:M9" si="1">L4/4</f>
        <v>7.2050000000000001</v>
      </c>
      <c r="N4" s="53"/>
      <c r="O4" s="61">
        <f t="shared" ref="O4:O11" si="2">SUM(M4:N4)</f>
        <v>7.2050000000000001</v>
      </c>
      <c r="P4" s="56">
        <v>39.840000000000003</v>
      </c>
      <c r="Q4" s="57">
        <f t="shared" ref="Q4:Q11" si="3">P4/4</f>
        <v>9.9600000000000009</v>
      </c>
      <c r="R4" s="53"/>
      <c r="S4" s="59">
        <f t="shared" ref="S4:S11" si="4">SUM(Q4:R4)</f>
        <v>9.9600000000000009</v>
      </c>
      <c r="T4" s="114">
        <v>33.75</v>
      </c>
      <c r="U4" s="57">
        <f t="shared" ref="U4:U10" si="5">T4/4</f>
        <v>8.4375</v>
      </c>
      <c r="V4" s="53"/>
      <c r="W4" s="61">
        <f t="shared" ref="W4:W11" si="6">SUM(U4:V4)</f>
        <v>8.4375</v>
      </c>
      <c r="X4" s="56">
        <v>31.14</v>
      </c>
      <c r="Y4" s="57">
        <f t="shared" ref="Y4:Y11" si="7">X4/4</f>
        <v>7.7850000000000001</v>
      </c>
      <c r="Z4" s="53"/>
      <c r="AA4" s="52">
        <f t="shared" ref="AA4:AA11" si="8">SUM(Y4:Z4)</f>
        <v>7.7850000000000001</v>
      </c>
      <c r="AB4" s="5">
        <v>35.39</v>
      </c>
      <c r="AC4" s="57">
        <f t="shared" ref="AC4:AC11" si="9">AB4/4</f>
        <v>8.8475000000000001</v>
      </c>
      <c r="AD4" s="53"/>
      <c r="AE4" s="115">
        <f t="shared" ref="AE4:AE11" si="10">SUM(AC4:AD4)</f>
        <v>8.8475000000000001</v>
      </c>
      <c r="AF4" s="63">
        <f t="shared" ref="AF4:AF11" si="11">SUM(E4,G4,K4,O4,S4,W4,AA4,AE4,)</f>
        <v>42.234999999999999</v>
      </c>
      <c r="AG4" s="64">
        <v>1</v>
      </c>
    </row>
    <row r="5" spans="1:39" ht="14" thickBot="1" x14ac:dyDescent="0.2">
      <c r="A5" s="51">
        <v>13</v>
      </c>
      <c r="B5" s="1" t="s">
        <v>123</v>
      </c>
      <c r="C5" s="1"/>
      <c r="D5" s="72"/>
      <c r="E5" s="53"/>
      <c r="F5" s="66"/>
      <c r="G5" s="67"/>
      <c r="H5" s="68">
        <v>135</v>
      </c>
      <c r="I5" s="116"/>
      <c r="J5" s="117"/>
      <c r="K5" s="113">
        <f t="shared" si="0"/>
        <v>0</v>
      </c>
      <c r="L5" s="65">
        <v>38.69</v>
      </c>
      <c r="M5" s="57">
        <f t="shared" si="1"/>
        <v>9.6724999999999994</v>
      </c>
      <c r="N5" s="117"/>
      <c r="O5" s="61">
        <f t="shared" si="2"/>
        <v>9.6724999999999994</v>
      </c>
      <c r="P5" s="68">
        <v>45.35</v>
      </c>
      <c r="Q5" s="57">
        <f t="shared" si="3"/>
        <v>11.3375</v>
      </c>
      <c r="R5" s="117"/>
      <c r="S5" s="59">
        <f t="shared" si="4"/>
        <v>11.3375</v>
      </c>
      <c r="T5" s="118">
        <v>35.83</v>
      </c>
      <c r="U5" s="57">
        <f t="shared" si="5"/>
        <v>8.9574999999999996</v>
      </c>
      <c r="V5" s="117"/>
      <c r="W5" s="61">
        <f t="shared" si="6"/>
        <v>8.9574999999999996</v>
      </c>
      <c r="X5" s="68">
        <v>33.799999999999997</v>
      </c>
      <c r="Y5" s="57">
        <f t="shared" si="7"/>
        <v>8.4499999999999993</v>
      </c>
      <c r="Z5" s="117"/>
      <c r="AA5" s="52">
        <f t="shared" si="8"/>
        <v>8.4499999999999993</v>
      </c>
      <c r="AB5" s="11">
        <v>39.450000000000003</v>
      </c>
      <c r="AC5" s="57">
        <f t="shared" si="9"/>
        <v>9.8625000000000007</v>
      </c>
      <c r="AD5" s="117"/>
      <c r="AE5" s="115">
        <f t="shared" si="10"/>
        <v>9.8625000000000007</v>
      </c>
      <c r="AF5" s="63">
        <f t="shared" si="11"/>
        <v>48.28</v>
      </c>
      <c r="AG5" s="64">
        <v>2</v>
      </c>
    </row>
    <row r="6" spans="1:39" ht="14" thickBot="1" x14ac:dyDescent="0.2">
      <c r="A6" s="51">
        <v>1811</v>
      </c>
      <c r="B6" s="1" t="s">
        <v>124</v>
      </c>
      <c r="C6" s="1" t="s">
        <v>125</v>
      </c>
      <c r="D6" s="65"/>
      <c r="E6" s="53"/>
      <c r="F6" s="66"/>
      <c r="G6" s="67"/>
      <c r="H6" s="68">
        <v>126</v>
      </c>
      <c r="I6" s="116"/>
      <c r="J6" s="117">
        <v>6</v>
      </c>
      <c r="K6" s="113">
        <f t="shared" si="0"/>
        <v>6</v>
      </c>
      <c r="L6" s="65">
        <v>35.520000000000003</v>
      </c>
      <c r="M6" s="57">
        <f t="shared" si="1"/>
        <v>8.8800000000000008</v>
      </c>
      <c r="N6" s="117"/>
      <c r="O6" s="61">
        <f t="shared" si="2"/>
        <v>8.8800000000000008</v>
      </c>
      <c r="P6" s="119">
        <v>52.04</v>
      </c>
      <c r="Q6" s="57">
        <f t="shared" si="3"/>
        <v>13.01</v>
      </c>
      <c r="R6" s="117"/>
      <c r="S6" s="59">
        <f t="shared" si="4"/>
        <v>13.01</v>
      </c>
      <c r="T6" s="118">
        <v>37</v>
      </c>
      <c r="U6" s="57">
        <f t="shared" si="5"/>
        <v>9.25</v>
      </c>
      <c r="V6" s="117"/>
      <c r="W6" s="61">
        <f t="shared" si="6"/>
        <v>9.25</v>
      </c>
      <c r="X6" s="68">
        <v>38.799999999999997</v>
      </c>
      <c r="Y6" s="57">
        <f t="shared" si="7"/>
        <v>9.6999999999999993</v>
      </c>
      <c r="Z6" s="117"/>
      <c r="AA6" s="52">
        <f t="shared" si="8"/>
        <v>9.6999999999999993</v>
      </c>
      <c r="AB6" s="11">
        <v>40.14</v>
      </c>
      <c r="AC6" s="57">
        <f t="shared" si="9"/>
        <v>10.035</v>
      </c>
      <c r="AD6" s="117"/>
      <c r="AE6" s="115">
        <f t="shared" si="10"/>
        <v>10.035</v>
      </c>
      <c r="AF6" s="63">
        <f t="shared" si="11"/>
        <v>56.875</v>
      </c>
      <c r="AG6" s="64">
        <v>3</v>
      </c>
    </row>
    <row r="7" spans="1:39" ht="14" thickBot="1" x14ac:dyDescent="0.2">
      <c r="A7" s="51">
        <v>1931</v>
      </c>
      <c r="B7" s="1" t="s">
        <v>157</v>
      </c>
      <c r="C7" s="1" t="s">
        <v>158</v>
      </c>
      <c r="D7" s="65"/>
      <c r="E7" s="53"/>
      <c r="F7" s="66"/>
      <c r="G7" s="67"/>
      <c r="H7" s="68">
        <v>142</v>
      </c>
      <c r="I7" s="116"/>
      <c r="J7" s="117">
        <v>3</v>
      </c>
      <c r="K7" s="113">
        <f t="shared" si="0"/>
        <v>3</v>
      </c>
      <c r="L7" s="65">
        <v>37.840000000000003</v>
      </c>
      <c r="M7" s="57">
        <f t="shared" si="1"/>
        <v>9.4600000000000009</v>
      </c>
      <c r="N7" s="117"/>
      <c r="O7" s="61">
        <f t="shared" si="2"/>
        <v>9.4600000000000009</v>
      </c>
      <c r="P7" s="68">
        <v>45.03</v>
      </c>
      <c r="Q7" s="57">
        <f t="shared" si="3"/>
        <v>11.2575</v>
      </c>
      <c r="R7" s="117"/>
      <c r="S7" s="59">
        <f t="shared" si="4"/>
        <v>11.2575</v>
      </c>
      <c r="T7" s="120">
        <v>49.93</v>
      </c>
      <c r="U7" s="57">
        <f t="shared" si="5"/>
        <v>12.4825</v>
      </c>
      <c r="V7" s="121"/>
      <c r="W7" s="61">
        <f t="shared" si="6"/>
        <v>12.4825</v>
      </c>
      <c r="X7" s="10">
        <v>45.79</v>
      </c>
      <c r="Y7" s="57">
        <f t="shared" si="7"/>
        <v>11.4475</v>
      </c>
      <c r="Z7" s="121"/>
      <c r="AA7" s="52">
        <f t="shared" si="8"/>
        <v>11.4475</v>
      </c>
      <c r="AB7" s="122">
        <v>43.83</v>
      </c>
      <c r="AC7" s="57">
        <f t="shared" si="9"/>
        <v>10.9575</v>
      </c>
      <c r="AD7" s="121"/>
      <c r="AE7" s="123">
        <f t="shared" si="10"/>
        <v>10.9575</v>
      </c>
      <c r="AF7" s="63">
        <f t="shared" si="11"/>
        <v>58.605000000000004</v>
      </c>
      <c r="AG7" s="64">
        <v>4</v>
      </c>
    </row>
    <row r="8" spans="1:39" ht="19.5" customHeight="1" thickBot="1" x14ac:dyDescent="0.2">
      <c r="A8" s="51">
        <v>2600</v>
      </c>
      <c r="B8" s="1" t="s">
        <v>161</v>
      </c>
      <c r="C8" s="1" t="s">
        <v>162</v>
      </c>
      <c r="D8" s="72"/>
      <c r="E8" s="53"/>
      <c r="F8" s="66"/>
      <c r="G8" s="67"/>
      <c r="H8" s="68">
        <v>129</v>
      </c>
      <c r="I8" s="116"/>
      <c r="J8" s="117"/>
      <c r="K8" s="113">
        <f t="shared" si="0"/>
        <v>0</v>
      </c>
      <c r="L8" s="65">
        <v>35.74</v>
      </c>
      <c r="M8" s="57">
        <f t="shared" si="1"/>
        <v>8.9350000000000005</v>
      </c>
      <c r="N8" s="117"/>
      <c r="O8" s="61">
        <f t="shared" si="2"/>
        <v>8.9350000000000005</v>
      </c>
      <c r="P8" s="68">
        <v>37.659999999999997</v>
      </c>
      <c r="Q8" s="57">
        <f t="shared" si="3"/>
        <v>9.4149999999999991</v>
      </c>
      <c r="R8" s="117"/>
      <c r="S8" s="59">
        <f t="shared" si="4"/>
        <v>9.4149999999999991</v>
      </c>
      <c r="T8" s="120">
        <v>47.2</v>
      </c>
      <c r="U8" s="57">
        <f t="shared" si="5"/>
        <v>11.8</v>
      </c>
      <c r="V8" s="117">
        <v>20</v>
      </c>
      <c r="W8" s="61">
        <f t="shared" si="6"/>
        <v>31.8</v>
      </c>
      <c r="X8" s="68">
        <v>32.4</v>
      </c>
      <c r="Y8" s="57">
        <f t="shared" si="7"/>
        <v>8.1</v>
      </c>
      <c r="Z8" s="117"/>
      <c r="AA8" s="52">
        <f t="shared" si="8"/>
        <v>8.1</v>
      </c>
      <c r="AB8" s="11">
        <v>36.75</v>
      </c>
      <c r="AC8" s="57">
        <f t="shared" si="9"/>
        <v>9.1875</v>
      </c>
      <c r="AD8" s="117"/>
      <c r="AE8" s="123">
        <f t="shared" si="10"/>
        <v>9.1875</v>
      </c>
      <c r="AF8" s="63">
        <f t="shared" si="11"/>
        <v>67.4375</v>
      </c>
      <c r="AG8" s="64">
        <v>5</v>
      </c>
      <c r="AH8" s="124"/>
    </row>
    <row r="9" spans="1:39" ht="15" customHeight="1" thickBot="1" x14ac:dyDescent="0.2">
      <c r="A9" s="51">
        <v>1987</v>
      </c>
      <c r="B9" s="1" t="s">
        <v>121</v>
      </c>
      <c r="C9" s="1" t="s">
        <v>122</v>
      </c>
      <c r="D9" s="52"/>
      <c r="E9" s="53"/>
      <c r="F9" s="54"/>
      <c r="G9" s="55"/>
      <c r="H9" s="56">
        <v>123</v>
      </c>
      <c r="I9" s="6"/>
      <c r="J9" s="53"/>
      <c r="K9" s="113">
        <f t="shared" si="0"/>
        <v>0</v>
      </c>
      <c r="L9" s="52">
        <v>62</v>
      </c>
      <c r="M9" s="57">
        <f t="shared" si="1"/>
        <v>15.5</v>
      </c>
      <c r="N9" s="53"/>
      <c r="O9" s="61">
        <f t="shared" si="2"/>
        <v>15.5</v>
      </c>
      <c r="P9" s="56">
        <v>47.46</v>
      </c>
      <c r="Q9" s="57">
        <f t="shared" si="3"/>
        <v>11.865</v>
      </c>
      <c r="R9" s="53">
        <v>20</v>
      </c>
      <c r="S9" s="59">
        <f t="shared" si="4"/>
        <v>31.865000000000002</v>
      </c>
      <c r="T9" s="5">
        <v>35.96</v>
      </c>
      <c r="U9" s="60">
        <f t="shared" si="5"/>
        <v>8.99</v>
      </c>
      <c r="V9" s="125"/>
      <c r="W9" s="61">
        <f t="shared" si="6"/>
        <v>8.99</v>
      </c>
      <c r="X9" s="126">
        <v>57.03</v>
      </c>
      <c r="Y9" s="60">
        <f t="shared" si="7"/>
        <v>14.2575</v>
      </c>
      <c r="Z9" s="8"/>
      <c r="AA9" s="52">
        <f t="shared" si="8"/>
        <v>14.2575</v>
      </c>
      <c r="AB9" s="127">
        <v>45.85</v>
      </c>
      <c r="AC9" s="57">
        <f t="shared" si="9"/>
        <v>11.4625</v>
      </c>
      <c r="AD9" s="53"/>
      <c r="AE9" s="128">
        <f t="shared" si="10"/>
        <v>11.4625</v>
      </c>
      <c r="AF9" s="63">
        <f t="shared" si="11"/>
        <v>82.075000000000017</v>
      </c>
      <c r="AG9" s="64">
        <v>6</v>
      </c>
    </row>
    <row r="10" spans="1:39" ht="14" thickBot="1" x14ac:dyDescent="0.2">
      <c r="A10" s="51">
        <v>2016</v>
      </c>
      <c r="B10" s="1" t="s">
        <v>155</v>
      </c>
      <c r="C10" s="1" t="s">
        <v>156</v>
      </c>
      <c r="D10" s="73"/>
      <c r="E10" s="53"/>
      <c r="F10" s="66"/>
      <c r="G10" s="67"/>
      <c r="H10" s="68">
        <v>123</v>
      </c>
      <c r="I10" s="6"/>
      <c r="J10" s="117">
        <v>0</v>
      </c>
      <c r="K10" s="113">
        <f t="shared" si="0"/>
        <v>0</v>
      </c>
      <c r="L10" s="129">
        <v>9999</v>
      </c>
      <c r="M10" s="74">
        <v>9999</v>
      </c>
      <c r="N10" s="117"/>
      <c r="O10" s="130">
        <f t="shared" si="2"/>
        <v>9999</v>
      </c>
      <c r="P10" s="68">
        <v>40.93</v>
      </c>
      <c r="Q10" s="57">
        <f t="shared" si="3"/>
        <v>10.2325</v>
      </c>
      <c r="R10" s="117"/>
      <c r="S10" s="59">
        <f t="shared" si="4"/>
        <v>10.2325</v>
      </c>
      <c r="T10" s="65">
        <v>38.700000000000003</v>
      </c>
      <c r="U10" s="60">
        <f t="shared" si="5"/>
        <v>9.6750000000000007</v>
      </c>
      <c r="V10" s="114"/>
      <c r="W10" s="61">
        <f t="shared" si="6"/>
        <v>9.6750000000000007</v>
      </c>
      <c r="X10" s="6">
        <v>41.4</v>
      </c>
      <c r="Y10" s="60">
        <f t="shared" si="7"/>
        <v>10.35</v>
      </c>
      <c r="Z10" s="5"/>
      <c r="AA10" s="52">
        <f t="shared" si="8"/>
        <v>10.35</v>
      </c>
      <c r="AB10" s="11">
        <v>47.83</v>
      </c>
      <c r="AC10" s="57">
        <f t="shared" si="9"/>
        <v>11.9575</v>
      </c>
      <c r="AD10" s="115"/>
      <c r="AE10" s="63">
        <f t="shared" si="10"/>
        <v>11.9575</v>
      </c>
      <c r="AF10" s="63">
        <f t="shared" si="11"/>
        <v>10041.215</v>
      </c>
      <c r="AG10" s="64">
        <v>7</v>
      </c>
      <c r="AH10" s="131"/>
    </row>
    <row r="11" spans="1:39" x14ac:dyDescent="0.15">
      <c r="A11" s="51">
        <v>3447</v>
      </c>
      <c r="B11" s="1" t="s">
        <v>119</v>
      </c>
      <c r="C11" s="1" t="s">
        <v>120</v>
      </c>
      <c r="D11" s="73"/>
      <c r="E11" s="53"/>
      <c r="F11" s="66"/>
      <c r="G11" s="67">
        <v>12</v>
      </c>
      <c r="H11" s="68">
        <v>146</v>
      </c>
      <c r="I11" s="6"/>
      <c r="J11" s="117">
        <v>6</v>
      </c>
      <c r="K11" s="113">
        <f t="shared" si="0"/>
        <v>6</v>
      </c>
      <c r="L11" s="65">
        <v>69.03</v>
      </c>
      <c r="M11" s="57">
        <f>L11/4</f>
        <v>17.2575</v>
      </c>
      <c r="N11" s="117"/>
      <c r="O11" s="61">
        <f t="shared" si="2"/>
        <v>17.2575</v>
      </c>
      <c r="P11" s="68">
        <v>54.81</v>
      </c>
      <c r="Q11" s="57">
        <f t="shared" si="3"/>
        <v>13.702500000000001</v>
      </c>
      <c r="R11" s="117"/>
      <c r="S11" s="59">
        <f t="shared" si="4"/>
        <v>13.702500000000001</v>
      </c>
      <c r="T11" s="11">
        <v>57.06</v>
      </c>
      <c r="U11" s="74">
        <v>9999</v>
      </c>
      <c r="V11" s="117"/>
      <c r="W11" s="61">
        <f t="shared" si="6"/>
        <v>9999</v>
      </c>
      <c r="X11" s="68">
        <v>36.840000000000003</v>
      </c>
      <c r="Y11" s="57">
        <f t="shared" si="7"/>
        <v>9.2100000000000009</v>
      </c>
      <c r="Z11" s="117"/>
      <c r="AA11" s="52">
        <f t="shared" si="8"/>
        <v>9.2100000000000009</v>
      </c>
      <c r="AB11" s="11">
        <v>47.6</v>
      </c>
      <c r="AC11" s="57">
        <f t="shared" si="9"/>
        <v>11.9</v>
      </c>
      <c r="AD11" s="117"/>
      <c r="AE11" s="128">
        <f t="shared" si="10"/>
        <v>11.9</v>
      </c>
      <c r="AF11" s="63">
        <f t="shared" si="11"/>
        <v>10069.069999999998</v>
      </c>
      <c r="AG11" s="64">
        <v>8</v>
      </c>
    </row>
    <row r="12" spans="1:39" ht="12.75" customHeight="1" thickBot="1" x14ac:dyDescent="0.25">
      <c r="C12" s="91"/>
      <c r="D12" s="92"/>
      <c r="E12" s="35"/>
      <c r="F12" s="93"/>
      <c r="G12" s="35"/>
      <c r="H12" s="92"/>
      <c r="I12" s="35"/>
      <c r="J12" s="132"/>
      <c r="K12" s="92"/>
      <c r="L12" s="35"/>
      <c r="M12" s="132"/>
      <c r="N12" s="92"/>
      <c r="O12" s="35"/>
      <c r="P12" s="132"/>
      <c r="Q12" s="92"/>
      <c r="R12" s="35"/>
      <c r="S12" s="92"/>
      <c r="T12" s="35"/>
      <c r="U12" s="92"/>
      <c r="V12" s="132"/>
      <c r="W12" s="19"/>
      <c r="X12" s="132"/>
    </row>
    <row r="13" spans="1:39" ht="20.25" customHeight="1" thickBot="1" x14ac:dyDescent="0.2">
      <c r="C13" s="12" t="s">
        <v>183</v>
      </c>
      <c r="D13" s="22" t="s">
        <v>11</v>
      </c>
      <c r="E13" s="23"/>
      <c r="F13" s="24" t="s">
        <v>16</v>
      </c>
      <c r="G13" s="23"/>
      <c r="H13" s="101"/>
      <c r="I13" s="102" t="s">
        <v>19</v>
      </c>
      <c r="J13" s="102"/>
      <c r="K13" s="103"/>
      <c r="L13" s="104"/>
      <c r="M13" s="102" t="s">
        <v>4</v>
      </c>
      <c r="N13" s="105"/>
      <c r="O13" s="105"/>
      <c r="P13" s="106"/>
      <c r="Q13" s="26" t="s">
        <v>5</v>
      </c>
      <c r="R13" s="102"/>
      <c r="S13" s="32"/>
      <c r="T13" s="105"/>
      <c r="U13" s="26" t="s">
        <v>6</v>
      </c>
      <c r="V13" s="105"/>
      <c r="W13" s="30"/>
      <c r="X13" s="106"/>
      <c r="Y13" s="26" t="s">
        <v>7</v>
      </c>
      <c r="Z13" s="107"/>
      <c r="AA13" s="33"/>
      <c r="AB13" s="105"/>
      <c r="AC13" s="30" t="s">
        <v>8</v>
      </c>
      <c r="AD13" s="105"/>
      <c r="AE13" s="105"/>
      <c r="AF13" s="12"/>
      <c r="AG13" s="35"/>
    </row>
    <row r="14" spans="1:39" s="50" customFormat="1" ht="68" thickBot="1" x14ac:dyDescent="0.2">
      <c r="A14" s="36" t="s">
        <v>14</v>
      </c>
      <c r="B14" s="36" t="s">
        <v>12</v>
      </c>
      <c r="C14" s="37" t="s">
        <v>13</v>
      </c>
      <c r="D14" s="38" t="s">
        <v>0</v>
      </c>
      <c r="E14" s="39" t="s">
        <v>1</v>
      </c>
      <c r="F14" s="40" t="s">
        <v>0</v>
      </c>
      <c r="G14" s="39" t="s">
        <v>1</v>
      </c>
      <c r="H14" s="108" t="s">
        <v>0</v>
      </c>
      <c r="I14" s="109" t="s">
        <v>25</v>
      </c>
      <c r="J14" s="109" t="s">
        <v>26</v>
      </c>
      <c r="K14" s="110" t="s">
        <v>9</v>
      </c>
      <c r="L14" s="38" t="s">
        <v>0</v>
      </c>
      <c r="M14" s="109" t="s">
        <v>3</v>
      </c>
      <c r="N14" s="38" t="s">
        <v>2</v>
      </c>
      <c r="O14" s="38" t="s">
        <v>27</v>
      </c>
      <c r="P14" s="108" t="s">
        <v>0</v>
      </c>
      <c r="Q14" s="42" t="s">
        <v>3</v>
      </c>
      <c r="R14" s="110" t="s">
        <v>2</v>
      </c>
      <c r="S14" s="44" t="s">
        <v>27</v>
      </c>
      <c r="T14" s="38" t="s">
        <v>0</v>
      </c>
      <c r="U14" s="42" t="s">
        <v>3</v>
      </c>
      <c r="V14" s="38" t="s">
        <v>2</v>
      </c>
      <c r="W14" s="45" t="s">
        <v>27</v>
      </c>
      <c r="X14" s="108" t="s">
        <v>0</v>
      </c>
      <c r="Y14" s="42" t="s">
        <v>3</v>
      </c>
      <c r="Z14" s="111" t="s">
        <v>2</v>
      </c>
      <c r="AA14" s="47" t="s">
        <v>27</v>
      </c>
      <c r="AB14" s="38" t="s">
        <v>0</v>
      </c>
      <c r="AC14" s="42" t="s">
        <v>3</v>
      </c>
      <c r="AD14" s="110" t="s">
        <v>2</v>
      </c>
      <c r="AE14" s="110" t="s">
        <v>27</v>
      </c>
      <c r="AF14" s="112" t="s">
        <v>9</v>
      </c>
      <c r="AG14" s="49" t="s">
        <v>10</v>
      </c>
      <c r="AM14" s="36"/>
    </row>
    <row r="15" spans="1:39" ht="14" thickBot="1" x14ac:dyDescent="0.2">
      <c r="A15" s="51">
        <v>16</v>
      </c>
      <c r="B15" s="1" t="s">
        <v>167</v>
      </c>
      <c r="C15" s="1"/>
      <c r="D15" s="52"/>
      <c r="E15" s="53"/>
      <c r="F15" s="54"/>
      <c r="G15" s="55"/>
      <c r="H15" s="56">
        <v>164</v>
      </c>
      <c r="I15" s="6"/>
      <c r="J15" s="53">
        <v>0</v>
      </c>
      <c r="K15" s="113">
        <f t="shared" ref="K15:K21" si="12">SUM(I15:J15)</f>
        <v>0</v>
      </c>
      <c r="L15" s="52">
        <v>33.19</v>
      </c>
      <c r="M15" s="57">
        <f t="shared" ref="M15:M21" si="13">L15/4</f>
        <v>8.2974999999999994</v>
      </c>
      <c r="N15" s="53"/>
      <c r="O15" s="61">
        <f t="shared" ref="O15:O21" si="14">SUM(M15:N15)</f>
        <v>8.2974999999999994</v>
      </c>
      <c r="P15" s="56">
        <v>39.33</v>
      </c>
      <c r="Q15" s="57">
        <f t="shared" ref="Q15:Q21" si="15">P15/4</f>
        <v>9.8324999999999996</v>
      </c>
      <c r="R15" s="53"/>
      <c r="S15" s="59">
        <f t="shared" ref="S15:S21" si="16">SUM(Q15:R15)</f>
        <v>9.8324999999999996</v>
      </c>
      <c r="T15" s="114">
        <v>38.700000000000003</v>
      </c>
      <c r="U15" s="57">
        <f t="shared" ref="U15:U21" si="17">T15/4</f>
        <v>9.6750000000000007</v>
      </c>
      <c r="V15" s="115"/>
      <c r="W15" s="61">
        <f t="shared" ref="W15:W21" si="18">SUM(U15:V15)</f>
        <v>9.6750000000000007</v>
      </c>
      <c r="X15" s="7">
        <v>31.15</v>
      </c>
      <c r="Y15" s="57">
        <f t="shared" ref="Y15:Y21" si="19">X15/4</f>
        <v>7.7874999999999996</v>
      </c>
      <c r="Z15" s="115"/>
      <c r="AA15" s="52">
        <f t="shared" ref="AA15:AA21" si="20">SUM(Y15:Z15)</f>
        <v>7.7874999999999996</v>
      </c>
      <c r="AB15" s="8">
        <v>39.119999999999997</v>
      </c>
      <c r="AC15" s="57">
        <f t="shared" ref="AC15:AC21" si="21">AB15/4</f>
        <v>9.7799999999999994</v>
      </c>
      <c r="AD15" s="115">
        <v>3</v>
      </c>
      <c r="AE15" s="123">
        <f t="shared" ref="AE15:AE21" si="22">SUM(AC15:AD15)</f>
        <v>12.78</v>
      </c>
      <c r="AF15" s="63">
        <f t="shared" ref="AF15:AF22" si="23">SUM(E15,G15,K15,O15,S15,W15,AA15,AE15,)</f>
        <v>48.372500000000002</v>
      </c>
      <c r="AG15" s="64">
        <v>1</v>
      </c>
    </row>
    <row r="16" spans="1:39" ht="14" thickBot="1" x14ac:dyDescent="0.2">
      <c r="A16" s="51">
        <v>221</v>
      </c>
      <c r="B16" s="1" t="s">
        <v>163</v>
      </c>
      <c r="C16" s="1" t="s">
        <v>164</v>
      </c>
      <c r="D16" s="65"/>
      <c r="E16" s="53"/>
      <c r="F16" s="66"/>
      <c r="G16" s="67"/>
      <c r="H16" s="68">
        <v>141</v>
      </c>
      <c r="I16" s="116"/>
      <c r="J16" s="117"/>
      <c r="K16" s="113">
        <f t="shared" si="12"/>
        <v>0</v>
      </c>
      <c r="L16" s="65">
        <v>35.96</v>
      </c>
      <c r="M16" s="57">
        <f t="shared" si="13"/>
        <v>8.99</v>
      </c>
      <c r="N16" s="117"/>
      <c r="O16" s="61">
        <f t="shared" si="14"/>
        <v>8.99</v>
      </c>
      <c r="P16" s="68">
        <v>44.12</v>
      </c>
      <c r="Q16" s="57">
        <f t="shared" si="15"/>
        <v>11.03</v>
      </c>
      <c r="R16" s="117"/>
      <c r="S16" s="59">
        <f t="shared" si="16"/>
        <v>11.03</v>
      </c>
      <c r="T16" s="11">
        <v>44.18</v>
      </c>
      <c r="U16" s="57">
        <f t="shared" si="17"/>
        <v>11.045</v>
      </c>
      <c r="V16" s="117"/>
      <c r="W16" s="61">
        <f t="shared" si="18"/>
        <v>11.045</v>
      </c>
      <c r="X16" s="68">
        <v>34.700000000000003</v>
      </c>
      <c r="Y16" s="57">
        <f t="shared" si="19"/>
        <v>8.6750000000000007</v>
      </c>
      <c r="Z16" s="117"/>
      <c r="AA16" s="52">
        <f t="shared" si="20"/>
        <v>8.6750000000000007</v>
      </c>
      <c r="AB16" s="11">
        <v>45.8</v>
      </c>
      <c r="AC16" s="57">
        <f t="shared" si="21"/>
        <v>11.45</v>
      </c>
      <c r="AD16" s="117"/>
      <c r="AE16" s="115">
        <f t="shared" si="22"/>
        <v>11.45</v>
      </c>
      <c r="AF16" s="63">
        <f t="shared" si="23"/>
        <v>51.19</v>
      </c>
      <c r="AG16" s="64">
        <v>2</v>
      </c>
    </row>
    <row r="17" spans="1:39" ht="12.75" customHeight="1" thickBot="1" x14ac:dyDescent="0.2">
      <c r="A17" s="51">
        <v>4879</v>
      </c>
      <c r="B17" s="1" t="s">
        <v>77</v>
      </c>
      <c r="C17" s="1" t="s">
        <v>78</v>
      </c>
      <c r="D17" s="99"/>
      <c r="E17" s="53"/>
      <c r="F17" s="54"/>
      <c r="G17" s="55"/>
      <c r="H17" s="56">
        <v>167</v>
      </c>
      <c r="I17" s="6"/>
      <c r="J17" s="53">
        <v>0</v>
      </c>
      <c r="K17" s="113">
        <f t="shared" si="12"/>
        <v>0</v>
      </c>
      <c r="L17" s="52">
        <v>44.03</v>
      </c>
      <c r="M17" s="57">
        <f t="shared" si="13"/>
        <v>11.0075</v>
      </c>
      <c r="N17" s="53"/>
      <c r="O17" s="61">
        <f t="shared" si="14"/>
        <v>11.0075</v>
      </c>
      <c r="P17" s="56">
        <v>50.15</v>
      </c>
      <c r="Q17" s="57">
        <f t="shared" si="15"/>
        <v>12.5375</v>
      </c>
      <c r="R17" s="53"/>
      <c r="S17" s="59">
        <f t="shared" si="16"/>
        <v>12.5375</v>
      </c>
      <c r="T17" s="114">
        <v>44.48</v>
      </c>
      <c r="U17" s="57">
        <f t="shared" si="17"/>
        <v>11.12</v>
      </c>
      <c r="V17" s="53"/>
      <c r="W17" s="61">
        <f t="shared" si="18"/>
        <v>11.12</v>
      </c>
      <c r="X17" s="56">
        <v>40.64</v>
      </c>
      <c r="Y17" s="57">
        <f t="shared" si="19"/>
        <v>10.16</v>
      </c>
      <c r="Z17" s="53"/>
      <c r="AA17" s="52">
        <f t="shared" si="20"/>
        <v>10.16</v>
      </c>
      <c r="AB17" s="5">
        <v>49.02</v>
      </c>
      <c r="AC17" s="57">
        <f t="shared" si="21"/>
        <v>12.255000000000001</v>
      </c>
      <c r="AD17" s="53"/>
      <c r="AE17" s="115">
        <f t="shared" si="22"/>
        <v>12.255000000000001</v>
      </c>
      <c r="AF17" s="63">
        <f t="shared" si="23"/>
        <v>57.080000000000005</v>
      </c>
      <c r="AG17" s="64">
        <v>3</v>
      </c>
    </row>
    <row r="18" spans="1:39" ht="13.25" customHeight="1" thickBot="1" x14ac:dyDescent="0.2">
      <c r="A18" s="51">
        <v>1794</v>
      </c>
      <c r="B18" s="1" t="s">
        <v>159</v>
      </c>
      <c r="C18" s="1" t="s">
        <v>160</v>
      </c>
      <c r="D18" s="72"/>
      <c r="E18" s="53"/>
      <c r="F18" s="66"/>
      <c r="G18" s="67"/>
      <c r="H18" s="68">
        <v>166</v>
      </c>
      <c r="I18" s="116"/>
      <c r="J18" s="117"/>
      <c r="K18" s="113">
        <f t="shared" si="12"/>
        <v>0</v>
      </c>
      <c r="L18" s="65">
        <v>49.76</v>
      </c>
      <c r="M18" s="57">
        <f t="shared" si="13"/>
        <v>12.44</v>
      </c>
      <c r="N18" s="117"/>
      <c r="O18" s="61">
        <f t="shared" si="14"/>
        <v>12.44</v>
      </c>
      <c r="P18" s="68">
        <v>55.72</v>
      </c>
      <c r="Q18" s="57">
        <f t="shared" si="15"/>
        <v>13.93</v>
      </c>
      <c r="R18" s="117"/>
      <c r="S18" s="59">
        <f t="shared" si="16"/>
        <v>13.93</v>
      </c>
      <c r="T18" s="65">
        <v>48.74</v>
      </c>
      <c r="U18" s="57">
        <f t="shared" si="17"/>
        <v>12.185</v>
      </c>
      <c r="V18" s="117"/>
      <c r="W18" s="61">
        <f t="shared" si="18"/>
        <v>12.185</v>
      </c>
      <c r="X18" s="68">
        <v>45.71</v>
      </c>
      <c r="Y18" s="57">
        <f t="shared" si="19"/>
        <v>11.4275</v>
      </c>
      <c r="Z18" s="117"/>
      <c r="AA18" s="52">
        <f t="shared" si="20"/>
        <v>11.4275</v>
      </c>
      <c r="AB18" s="11">
        <v>59.96</v>
      </c>
      <c r="AC18" s="57">
        <f t="shared" si="21"/>
        <v>14.99</v>
      </c>
      <c r="AD18" s="117"/>
      <c r="AE18" s="115">
        <f t="shared" si="22"/>
        <v>14.99</v>
      </c>
      <c r="AF18" s="63">
        <f t="shared" si="23"/>
        <v>64.972499999999997</v>
      </c>
      <c r="AG18" s="64">
        <v>4</v>
      </c>
    </row>
    <row r="19" spans="1:39" ht="14" thickBot="1" x14ac:dyDescent="0.2">
      <c r="A19" s="51">
        <v>534</v>
      </c>
      <c r="B19" s="1" t="s">
        <v>128</v>
      </c>
      <c r="C19" s="1" t="s">
        <v>129</v>
      </c>
      <c r="D19" s="73"/>
      <c r="E19" s="53"/>
      <c r="F19" s="66"/>
      <c r="G19" s="67"/>
      <c r="H19" s="68">
        <v>172</v>
      </c>
      <c r="I19" s="116">
        <v>1</v>
      </c>
      <c r="J19" s="117">
        <v>9</v>
      </c>
      <c r="K19" s="113">
        <f t="shared" si="12"/>
        <v>10</v>
      </c>
      <c r="L19" s="65">
        <v>36.44</v>
      </c>
      <c r="M19" s="57">
        <f t="shared" si="13"/>
        <v>9.11</v>
      </c>
      <c r="N19" s="117"/>
      <c r="O19" s="61">
        <f t="shared" si="14"/>
        <v>9.11</v>
      </c>
      <c r="P19" s="68">
        <v>44.09</v>
      </c>
      <c r="Q19" s="57">
        <f t="shared" si="15"/>
        <v>11.022500000000001</v>
      </c>
      <c r="R19" s="117"/>
      <c r="S19" s="59">
        <f t="shared" si="16"/>
        <v>11.022500000000001</v>
      </c>
      <c r="T19" s="118">
        <v>38.24</v>
      </c>
      <c r="U19" s="57">
        <f t="shared" si="17"/>
        <v>9.56</v>
      </c>
      <c r="V19" s="117"/>
      <c r="W19" s="61">
        <f t="shared" si="18"/>
        <v>9.56</v>
      </c>
      <c r="X19" s="68">
        <v>43.8</v>
      </c>
      <c r="Y19" s="57">
        <f t="shared" si="19"/>
        <v>10.95</v>
      </c>
      <c r="Z19" s="117"/>
      <c r="AA19" s="52">
        <f t="shared" si="20"/>
        <v>10.95</v>
      </c>
      <c r="AB19" s="11">
        <v>71.16</v>
      </c>
      <c r="AC19" s="57">
        <f t="shared" si="21"/>
        <v>17.79</v>
      </c>
      <c r="AD19" s="117">
        <v>3</v>
      </c>
      <c r="AE19" s="115">
        <f t="shared" si="22"/>
        <v>20.79</v>
      </c>
      <c r="AF19" s="63">
        <f t="shared" si="23"/>
        <v>71.432500000000005</v>
      </c>
      <c r="AG19" s="64">
        <v>5</v>
      </c>
    </row>
    <row r="20" spans="1:39" ht="14" thickBot="1" x14ac:dyDescent="0.2">
      <c r="A20" s="51">
        <v>4850</v>
      </c>
      <c r="B20" s="1" t="s">
        <v>73</v>
      </c>
      <c r="C20" s="1" t="s">
        <v>74</v>
      </c>
      <c r="D20" s="65"/>
      <c r="E20" s="53"/>
      <c r="F20" s="66"/>
      <c r="G20" s="67"/>
      <c r="H20" s="68">
        <v>153</v>
      </c>
      <c r="I20" s="116"/>
      <c r="J20" s="117"/>
      <c r="K20" s="113">
        <f t="shared" ref="K20" si="24">SUM(I20:J20)</f>
        <v>0</v>
      </c>
      <c r="L20" s="65">
        <v>35.32</v>
      </c>
      <c r="M20" s="57">
        <f t="shared" ref="M20" si="25">L20/4</f>
        <v>8.83</v>
      </c>
      <c r="N20" s="117"/>
      <c r="O20" s="61">
        <f t="shared" ref="O20" si="26">SUM(M20:N20)</f>
        <v>8.83</v>
      </c>
      <c r="P20" s="68">
        <v>43.83</v>
      </c>
      <c r="Q20" s="57">
        <f t="shared" ref="Q20" si="27">P20/4</f>
        <v>10.9575</v>
      </c>
      <c r="R20" s="117"/>
      <c r="S20" s="59">
        <f t="shared" ref="S20" si="28">SUM(Q20:R20)</f>
        <v>10.9575</v>
      </c>
      <c r="T20" s="65">
        <v>59.51</v>
      </c>
      <c r="U20" s="57">
        <f t="shared" ref="U20" si="29">T20/4</f>
        <v>14.8775</v>
      </c>
      <c r="V20" s="117">
        <v>20</v>
      </c>
      <c r="W20" s="61">
        <f t="shared" ref="W20" si="30">SUM(U20:V20)</f>
        <v>34.877499999999998</v>
      </c>
      <c r="X20" s="68">
        <v>33.840000000000003</v>
      </c>
      <c r="Y20" s="57">
        <f t="shared" ref="Y20" si="31">X20/4</f>
        <v>8.4600000000000009</v>
      </c>
      <c r="Z20" s="117"/>
      <c r="AA20" s="52">
        <f t="shared" ref="AA20" si="32">SUM(Y20:Z20)</f>
        <v>8.4600000000000009</v>
      </c>
      <c r="AB20" s="122">
        <v>45.03</v>
      </c>
      <c r="AC20" s="57">
        <f t="shared" ref="AC20" si="33">AB20/4</f>
        <v>11.2575</v>
      </c>
      <c r="AD20" s="117"/>
      <c r="AE20" s="115">
        <f t="shared" ref="AE20" si="34">SUM(AC20:AD20)</f>
        <v>11.2575</v>
      </c>
      <c r="AF20" s="63">
        <f t="shared" ref="AF20" si="35">SUM(E20,G20,K20,O20,S20,W20,AA20,AE20,)</f>
        <v>74.382499999999993</v>
      </c>
      <c r="AG20" s="64">
        <v>6</v>
      </c>
    </row>
    <row r="21" spans="1:39" ht="12.75" customHeight="1" x14ac:dyDescent="0.15">
      <c r="A21" s="51">
        <v>1921</v>
      </c>
      <c r="B21" s="1" t="s">
        <v>148</v>
      </c>
      <c r="C21" s="1" t="s">
        <v>149</v>
      </c>
      <c r="D21" s="65"/>
      <c r="E21" s="53"/>
      <c r="F21" s="66"/>
      <c r="G21" s="67"/>
      <c r="H21" s="68">
        <v>153</v>
      </c>
      <c r="I21" s="116"/>
      <c r="J21" s="117"/>
      <c r="K21" s="113">
        <f t="shared" si="12"/>
        <v>0</v>
      </c>
      <c r="L21" s="65">
        <v>46</v>
      </c>
      <c r="M21" s="57">
        <f t="shared" si="13"/>
        <v>11.5</v>
      </c>
      <c r="N21" s="117"/>
      <c r="O21" s="61">
        <f t="shared" si="14"/>
        <v>11.5</v>
      </c>
      <c r="P21" s="68">
        <v>56.06</v>
      </c>
      <c r="Q21" s="57">
        <f t="shared" si="15"/>
        <v>14.015000000000001</v>
      </c>
      <c r="R21" s="117">
        <v>20</v>
      </c>
      <c r="S21" s="59">
        <f t="shared" si="16"/>
        <v>34.015000000000001</v>
      </c>
      <c r="T21" s="132">
        <v>54.05</v>
      </c>
      <c r="U21" s="57">
        <f t="shared" si="17"/>
        <v>13.512499999999999</v>
      </c>
      <c r="V21" s="125"/>
      <c r="W21" s="61">
        <f t="shared" si="18"/>
        <v>13.512499999999999</v>
      </c>
      <c r="X21" s="126">
        <v>54.17</v>
      </c>
      <c r="Y21" s="57">
        <f t="shared" si="19"/>
        <v>13.5425</v>
      </c>
      <c r="Z21" s="8"/>
      <c r="AA21" s="52">
        <f t="shared" si="20"/>
        <v>13.5425</v>
      </c>
      <c r="AB21" s="133">
        <v>51.69</v>
      </c>
      <c r="AC21" s="57">
        <f t="shared" si="21"/>
        <v>12.922499999999999</v>
      </c>
      <c r="AD21" s="53"/>
      <c r="AE21" s="128">
        <f t="shared" si="22"/>
        <v>12.922499999999999</v>
      </c>
      <c r="AF21" s="63">
        <f t="shared" si="23"/>
        <v>85.492500000000007</v>
      </c>
      <c r="AG21" s="64">
        <v>7</v>
      </c>
    </row>
    <row r="22" spans="1:39" ht="5.25" hidden="1" customHeight="1" x14ac:dyDescent="0.2">
      <c r="A22" s="76"/>
      <c r="B22" s="1"/>
      <c r="C22" s="77"/>
      <c r="D22" s="72"/>
      <c r="E22" s="53"/>
      <c r="F22" s="66"/>
      <c r="G22" s="67"/>
      <c r="H22" s="68"/>
      <c r="I22" s="116"/>
      <c r="J22" s="117"/>
      <c r="K22" s="113">
        <f t="shared" ref="K22" si="36">SUM(I22:J22)</f>
        <v>0</v>
      </c>
      <c r="L22" s="65"/>
      <c r="M22" s="57">
        <f t="shared" ref="M22" si="37">L22/4</f>
        <v>0</v>
      </c>
      <c r="N22" s="117"/>
      <c r="O22" s="61">
        <f t="shared" ref="O22" si="38">SUM(M22:N22)</f>
        <v>0</v>
      </c>
      <c r="P22" s="68"/>
      <c r="Q22" s="57">
        <f t="shared" ref="Q22" si="39">P22/4</f>
        <v>0</v>
      </c>
      <c r="R22" s="117"/>
      <c r="S22" s="59">
        <f t="shared" ref="S22" si="40">SUM(Q22:R22)</f>
        <v>0</v>
      </c>
      <c r="T22" s="65"/>
      <c r="U22" s="57">
        <f t="shared" ref="U22" si="41">T22/4</f>
        <v>0</v>
      </c>
      <c r="V22" s="117"/>
      <c r="W22" s="61">
        <f t="shared" ref="W22" si="42">SUM(U22:V22)</f>
        <v>0</v>
      </c>
      <c r="X22" s="68"/>
      <c r="Y22" s="57">
        <f t="shared" ref="Y22" si="43">X22/4</f>
        <v>0</v>
      </c>
      <c r="Z22" s="117"/>
      <c r="AA22" s="52">
        <f t="shared" ref="AA22" si="44">SUM(Y22:Z22)</f>
        <v>0</v>
      </c>
      <c r="AB22" s="11"/>
      <c r="AC22" s="57">
        <f t="shared" ref="AC22" si="45">AB22/4</f>
        <v>0</v>
      </c>
      <c r="AD22" s="117"/>
      <c r="AE22" s="115">
        <f t="shared" ref="AE22" si="46">SUM(AC22:AD22)</f>
        <v>0</v>
      </c>
      <c r="AF22" s="63">
        <f t="shared" si="23"/>
        <v>0</v>
      </c>
      <c r="AG22" s="64">
        <v>8</v>
      </c>
    </row>
    <row r="23" spans="1:39" x14ac:dyDescent="0.15">
      <c r="D23"/>
      <c r="H23"/>
      <c r="I23"/>
      <c r="J23"/>
      <c r="K23"/>
      <c r="L23"/>
      <c r="M23"/>
      <c r="N23"/>
      <c r="O23"/>
      <c r="P23"/>
      <c r="Q23" s="20"/>
      <c r="R23"/>
      <c r="S23" s="20"/>
      <c r="T23"/>
      <c r="U23" s="20"/>
      <c r="V23"/>
      <c r="W23" s="20"/>
      <c r="X23"/>
      <c r="Y23" s="20"/>
    </row>
    <row r="24" spans="1:39" ht="14" thickBot="1" x14ac:dyDescent="0.2">
      <c r="D24"/>
      <c r="H24"/>
      <c r="I24"/>
      <c r="J24"/>
      <c r="K24"/>
      <c r="L24"/>
      <c r="M24"/>
      <c r="N24"/>
      <c r="O24"/>
      <c r="P24"/>
      <c r="Q24" s="20"/>
      <c r="R24"/>
      <c r="S24" s="20"/>
      <c r="T24"/>
      <c r="U24" s="20"/>
      <c r="V24"/>
      <c r="W24" s="20"/>
      <c r="X24"/>
      <c r="Y24" s="20"/>
    </row>
    <row r="25" spans="1:39" ht="20.25" customHeight="1" thickBot="1" x14ac:dyDescent="0.2">
      <c r="C25" s="12" t="s">
        <v>175</v>
      </c>
      <c r="D25" s="22" t="s">
        <v>11</v>
      </c>
      <c r="E25" s="23"/>
      <c r="F25" s="24" t="s">
        <v>16</v>
      </c>
      <c r="G25" s="23"/>
      <c r="H25" s="101"/>
      <c r="I25" s="102" t="s">
        <v>19</v>
      </c>
      <c r="J25" s="102"/>
      <c r="K25" s="103"/>
      <c r="L25" s="104"/>
      <c r="M25" s="102" t="s">
        <v>4</v>
      </c>
      <c r="N25" s="105"/>
      <c r="O25" s="105"/>
      <c r="P25" s="106"/>
      <c r="Q25" s="26" t="s">
        <v>5</v>
      </c>
      <c r="R25" s="102"/>
      <c r="S25" s="32"/>
      <c r="T25" s="105"/>
      <c r="U25" s="26" t="s">
        <v>6</v>
      </c>
      <c r="V25" s="105"/>
      <c r="W25" s="30"/>
      <c r="X25" s="106"/>
      <c r="Y25" s="26" t="s">
        <v>7</v>
      </c>
      <c r="Z25" s="107"/>
      <c r="AA25" s="33"/>
      <c r="AB25" s="105"/>
      <c r="AC25" s="30" t="s">
        <v>8</v>
      </c>
      <c r="AD25" s="105"/>
      <c r="AE25" s="105"/>
      <c r="AF25" s="12"/>
      <c r="AG25" s="35"/>
    </row>
    <row r="26" spans="1:39" s="50" customFormat="1" ht="68" thickBot="1" x14ac:dyDescent="0.2">
      <c r="A26" s="36" t="s">
        <v>14</v>
      </c>
      <c r="B26" s="36" t="s">
        <v>12</v>
      </c>
      <c r="C26" s="37" t="s">
        <v>13</v>
      </c>
      <c r="D26" s="38" t="s">
        <v>0</v>
      </c>
      <c r="E26" s="39" t="s">
        <v>1</v>
      </c>
      <c r="F26" s="40" t="s">
        <v>0</v>
      </c>
      <c r="G26" s="39" t="s">
        <v>1</v>
      </c>
      <c r="H26" s="108" t="s">
        <v>0</v>
      </c>
      <c r="I26" s="109" t="s">
        <v>25</v>
      </c>
      <c r="J26" s="109" t="s">
        <v>26</v>
      </c>
      <c r="K26" s="110" t="s">
        <v>9</v>
      </c>
      <c r="L26" s="38" t="s">
        <v>0</v>
      </c>
      <c r="M26" s="109" t="s">
        <v>3</v>
      </c>
      <c r="N26" s="38" t="s">
        <v>2</v>
      </c>
      <c r="O26" s="38" t="s">
        <v>27</v>
      </c>
      <c r="P26" s="108" t="s">
        <v>0</v>
      </c>
      <c r="Q26" s="42" t="s">
        <v>3</v>
      </c>
      <c r="R26" s="110" t="s">
        <v>2</v>
      </c>
      <c r="S26" s="44" t="s">
        <v>27</v>
      </c>
      <c r="T26" s="38" t="s">
        <v>0</v>
      </c>
      <c r="U26" s="42" t="s">
        <v>3</v>
      </c>
      <c r="V26" s="38" t="s">
        <v>2</v>
      </c>
      <c r="W26" s="45" t="s">
        <v>27</v>
      </c>
      <c r="X26" s="108" t="s">
        <v>0</v>
      </c>
      <c r="Y26" s="42" t="s">
        <v>3</v>
      </c>
      <c r="Z26" s="111" t="s">
        <v>2</v>
      </c>
      <c r="AA26" s="47" t="s">
        <v>27</v>
      </c>
      <c r="AB26" s="38" t="s">
        <v>0</v>
      </c>
      <c r="AC26" s="42" t="s">
        <v>3</v>
      </c>
      <c r="AD26" s="110" t="s">
        <v>2</v>
      </c>
      <c r="AE26" s="110" t="s">
        <v>27</v>
      </c>
      <c r="AF26" s="112" t="s">
        <v>9</v>
      </c>
      <c r="AG26" s="49" t="s">
        <v>10</v>
      </c>
      <c r="AM26" s="36"/>
    </row>
    <row r="27" spans="1:39" x14ac:dyDescent="0.15">
      <c r="A27" s="134" t="s">
        <v>14</v>
      </c>
      <c r="B27" s="1" t="s">
        <v>73</v>
      </c>
      <c r="C27" s="1" t="s">
        <v>74</v>
      </c>
      <c r="D27" s="99"/>
      <c r="E27" s="53"/>
      <c r="F27" s="54"/>
      <c r="G27" s="55"/>
      <c r="H27" s="56">
        <v>169</v>
      </c>
      <c r="I27" s="6"/>
      <c r="J27" s="53">
        <v>3</v>
      </c>
      <c r="K27" s="113">
        <f>SUM(I27:J27)</f>
        <v>3</v>
      </c>
      <c r="L27" s="52">
        <v>39.840000000000003</v>
      </c>
      <c r="M27" s="57">
        <f>L27/4</f>
        <v>9.9600000000000009</v>
      </c>
      <c r="N27" s="53"/>
      <c r="O27" s="61">
        <f>SUM(M27:N27)</f>
        <v>9.9600000000000009</v>
      </c>
      <c r="P27" s="56">
        <v>43.87</v>
      </c>
      <c r="Q27" s="57">
        <f>P27/4</f>
        <v>10.967499999999999</v>
      </c>
      <c r="R27" s="53"/>
      <c r="S27" s="59">
        <f>SUM(Q27:R27)</f>
        <v>10.967499999999999</v>
      </c>
      <c r="T27" s="52">
        <v>47.3</v>
      </c>
      <c r="U27" s="60">
        <f>T27/4</f>
        <v>11.824999999999999</v>
      </c>
      <c r="V27" s="114">
        <v>20</v>
      </c>
      <c r="W27" s="56">
        <f>SUM(U27:V27)</f>
        <v>31.824999999999999</v>
      </c>
      <c r="X27" s="6">
        <v>38.6</v>
      </c>
      <c r="Y27" s="60">
        <f>X27/4</f>
        <v>9.65</v>
      </c>
      <c r="Z27" s="5"/>
      <c r="AA27" s="52">
        <f>SUM(Y27:Z27)</f>
        <v>9.65</v>
      </c>
      <c r="AB27" s="6">
        <v>54.05</v>
      </c>
      <c r="AC27" s="60">
        <f>AB27/4</f>
        <v>13.512499999999999</v>
      </c>
      <c r="AD27" s="115"/>
      <c r="AE27" s="63">
        <f>SUM(AC27:AD27)</f>
        <v>13.512499999999999</v>
      </c>
      <c r="AF27" s="135">
        <f>SUM(O27,S27,W27,AA27,AE27,)</f>
        <v>75.914999999999992</v>
      </c>
      <c r="AG27" s="64">
        <v>1</v>
      </c>
    </row>
    <row r="28" spans="1:39" s="35" customFormat="1" x14ac:dyDescent="0.15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 s="20"/>
      <c r="R28"/>
      <c r="S28" s="20"/>
      <c r="T28"/>
      <c r="U28" s="20"/>
      <c r="V28"/>
      <c r="W28" s="20"/>
      <c r="X28"/>
      <c r="Y28" s="20"/>
      <c r="AA28" s="20"/>
      <c r="AB28"/>
      <c r="AC28" s="20"/>
      <c r="AD28"/>
      <c r="AE28"/>
      <c r="AF28"/>
      <c r="AG28"/>
      <c r="AH28"/>
      <c r="AI28"/>
      <c r="AJ28"/>
      <c r="AK28"/>
      <c r="AL28"/>
      <c r="AM28"/>
    </row>
    <row r="29" spans="1:39" s="35" customFormat="1" x14ac:dyDescent="0.15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20"/>
      <c r="R29"/>
      <c r="S29" s="20"/>
      <c r="T29"/>
      <c r="U29" s="20"/>
      <c r="V29"/>
      <c r="W29" s="20"/>
      <c r="X29"/>
      <c r="Y29" s="20"/>
      <c r="AA29" s="20"/>
      <c r="AB29"/>
      <c r="AC29" s="20"/>
      <c r="AD29"/>
      <c r="AE29"/>
      <c r="AF29"/>
      <c r="AG29"/>
      <c r="AH29"/>
      <c r="AI29"/>
      <c r="AJ29"/>
      <c r="AK29"/>
      <c r="AL29"/>
      <c r="AM29"/>
    </row>
    <row r="30" spans="1:39" s="35" customFormat="1" x14ac:dyDescent="0.15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 s="20"/>
      <c r="R30"/>
      <c r="S30" s="20"/>
      <c r="T30"/>
      <c r="U30" s="20"/>
      <c r="V30"/>
      <c r="W30" s="20"/>
      <c r="X30"/>
      <c r="Y30" s="20"/>
      <c r="AA30" s="20"/>
      <c r="AB30"/>
      <c r="AC30" s="20"/>
      <c r="AD30"/>
      <c r="AE30"/>
      <c r="AF30"/>
      <c r="AG30"/>
      <c r="AH30"/>
      <c r="AI30"/>
      <c r="AJ30"/>
      <c r="AK30"/>
      <c r="AL30"/>
      <c r="AM30"/>
    </row>
    <row r="31" spans="1:39" s="35" customFormat="1" x14ac:dyDescent="0.15"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 s="20"/>
      <c r="R31"/>
      <c r="S31" s="20"/>
      <c r="T31"/>
      <c r="U31" s="20"/>
      <c r="V31"/>
      <c r="W31" s="20"/>
      <c r="X31"/>
      <c r="Y31" s="20"/>
      <c r="AA31" s="20"/>
      <c r="AB31"/>
      <c r="AC31" s="20"/>
      <c r="AD31"/>
      <c r="AE31"/>
      <c r="AF31"/>
      <c r="AG31"/>
      <c r="AH31"/>
      <c r="AI31"/>
      <c r="AJ31"/>
      <c r="AK31"/>
      <c r="AL31"/>
      <c r="AM31"/>
    </row>
    <row r="32" spans="1:39" s="35" customFormat="1" x14ac:dyDescent="0.1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20"/>
      <c r="R32"/>
      <c r="S32" s="20"/>
      <c r="T32"/>
      <c r="U32" s="20"/>
      <c r="V32"/>
      <c r="W32" s="20"/>
      <c r="X32"/>
      <c r="Y32" s="20"/>
      <c r="AA32" s="20"/>
      <c r="AB32"/>
      <c r="AC32" s="20"/>
      <c r="AD32"/>
      <c r="AE32"/>
      <c r="AF32"/>
      <c r="AG32"/>
      <c r="AH32"/>
      <c r="AI32"/>
      <c r="AJ32"/>
      <c r="AK32"/>
      <c r="AL32"/>
      <c r="AM32"/>
    </row>
    <row r="33" spans="3:39" s="35" customFormat="1" x14ac:dyDescent="0.1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20"/>
      <c r="R33"/>
      <c r="S33" s="20"/>
      <c r="T33"/>
      <c r="U33" s="20"/>
      <c r="V33"/>
      <c r="W33" s="20"/>
      <c r="X33"/>
      <c r="Y33" s="20"/>
      <c r="AA33" s="20"/>
      <c r="AB33"/>
      <c r="AC33" s="20"/>
      <c r="AD33"/>
      <c r="AE33"/>
      <c r="AF33"/>
      <c r="AG33"/>
      <c r="AH33"/>
      <c r="AI33"/>
      <c r="AJ33"/>
      <c r="AK33"/>
      <c r="AL33"/>
      <c r="AM33"/>
    </row>
    <row r="34" spans="3:39" s="35" customFormat="1" x14ac:dyDescent="0.1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20"/>
      <c r="R34"/>
      <c r="S34" s="20"/>
      <c r="T34"/>
      <c r="U34" s="20"/>
      <c r="V34"/>
      <c r="W34" s="20"/>
      <c r="X34"/>
      <c r="Y34" s="20"/>
      <c r="AA34" s="20"/>
      <c r="AB34"/>
      <c r="AC34" s="20"/>
      <c r="AD34"/>
      <c r="AE34"/>
      <c r="AF34"/>
      <c r="AG34"/>
      <c r="AH34"/>
      <c r="AI34"/>
      <c r="AJ34"/>
      <c r="AK34"/>
      <c r="AL34"/>
      <c r="AM34"/>
    </row>
    <row r="35" spans="3:39" s="35" customFormat="1" x14ac:dyDescent="0.1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20"/>
      <c r="R35"/>
      <c r="S35" s="20"/>
      <c r="T35"/>
      <c r="U35" s="20"/>
      <c r="V35"/>
      <c r="W35" s="20"/>
      <c r="X35"/>
      <c r="Y35" s="20"/>
      <c r="AA35" s="20"/>
      <c r="AB35"/>
      <c r="AC35" s="20"/>
      <c r="AD35"/>
      <c r="AE35"/>
      <c r="AF35"/>
      <c r="AG35"/>
      <c r="AH35"/>
      <c r="AI35"/>
      <c r="AJ35"/>
      <c r="AK35"/>
      <c r="AL35"/>
      <c r="AM35"/>
    </row>
    <row r="36" spans="3:39" s="35" customFormat="1" x14ac:dyDescent="0.1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20"/>
      <c r="R36"/>
      <c r="S36" s="20"/>
      <c r="T36"/>
      <c r="U36" s="20"/>
      <c r="V36"/>
      <c r="W36" s="20"/>
      <c r="X36"/>
      <c r="Y36" s="20"/>
      <c r="AA36" s="20"/>
      <c r="AB36"/>
      <c r="AC36" s="20"/>
      <c r="AD36"/>
      <c r="AE36"/>
      <c r="AF36"/>
      <c r="AG36"/>
      <c r="AH36"/>
      <c r="AI36"/>
      <c r="AJ36"/>
      <c r="AK36"/>
      <c r="AL36"/>
      <c r="AM36"/>
    </row>
    <row r="37" spans="3:39" s="35" customFormat="1" x14ac:dyDescent="0.1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 s="20"/>
      <c r="R37"/>
      <c r="S37" s="20"/>
      <c r="T37"/>
      <c r="U37" s="20"/>
      <c r="V37"/>
      <c r="W37" s="20"/>
      <c r="X37"/>
      <c r="Y37" s="20"/>
      <c r="AA37" s="20"/>
      <c r="AB37"/>
      <c r="AC37" s="20"/>
      <c r="AD37"/>
      <c r="AE37"/>
      <c r="AF37"/>
      <c r="AG37"/>
      <c r="AH37"/>
      <c r="AI37"/>
      <c r="AJ37"/>
      <c r="AK37"/>
      <c r="AL37"/>
      <c r="AM37"/>
    </row>
    <row r="38" spans="3:39" s="35" customFormat="1" x14ac:dyDescent="0.1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20"/>
      <c r="R38"/>
      <c r="S38" s="20"/>
      <c r="T38"/>
      <c r="U38" s="20"/>
      <c r="V38"/>
      <c r="W38" s="20"/>
      <c r="X38"/>
      <c r="Y38" s="20"/>
      <c r="AA38" s="20"/>
      <c r="AB38"/>
      <c r="AC38" s="20"/>
      <c r="AD38"/>
      <c r="AE38"/>
      <c r="AF38"/>
      <c r="AG38"/>
      <c r="AH38"/>
      <c r="AI38"/>
      <c r="AJ38"/>
      <c r="AK38"/>
      <c r="AL38"/>
      <c r="AM38"/>
    </row>
    <row r="39" spans="3:39" s="35" customFormat="1" x14ac:dyDescent="0.1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20"/>
      <c r="R39"/>
      <c r="S39" s="20"/>
      <c r="T39"/>
      <c r="U39" s="20"/>
      <c r="V39"/>
      <c r="W39" s="20"/>
      <c r="X39"/>
      <c r="Y39" s="20"/>
      <c r="AA39" s="20"/>
      <c r="AB39"/>
      <c r="AC39" s="20"/>
      <c r="AD39"/>
      <c r="AE39"/>
      <c r="AF39"/>
      <c r="AG39"/>
      <c r="AH39"/>
      <c r="AI39"/>
      <c r="AJ39"/>
      <c r="AK39"/>
      <c r="AL39"/>
      <c r="AM39"/>
    </row>
    <row r="40" spans="3:39" s="35" customFormat="1" x14ac:dyDescent="0.1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20"/>
      <c r="R40"/>
      <c r="S40" s="20"/>
      <c r="T40"/>
      <c r="U40" s="20"/>
      <c r="V40"/>
      <c r="W40" s="20"/>
      <c r="X40"/>
      <c r="Y40" s="20"/>
      <c r="AA40" s="20"/>
      <c r="AB40"/>
      <c r="AC40" s="20"/>
      <c r="AD40"/>
      <c r="AE40"/>
      <c r="AF40"/>
      <c r="AG40"/>
      <c r="AH40"/>
      <c r="AI40"/>
      <c r="AJ40"/>
      <c r="AK40"/>
      <c r="AL40"/>
      <c r="AM40"/>
    </row>
    <row r="41" spans="3:39" s="35" customFormat="1" x14ac:dyDescent="0.1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20"/>
      <c r="R41"/>
      <c r="S41" s="20"/>
      <c r="T41"/>
      <c r="U41" s="20"/>
      <c r="V41"/>
      <c r="W41" s="20"/>
      <c r="X41"/>
      <c r="Y41" s="20"/>
      <c r="AA41" s="20"/>
      <c r="AB41"/>
      <c r="AC41" s="20"/>
      <c r="AD41"/>
      <c r="AE41"/>
      <c r="AF41"/>
      <c r="AG41"/>
      <c r="AH41"/>
      <c r="AI41"/>
      <c r="AJ41"/>
      <c r="AK41"/>
      <c r="AL41"/>
      <c r="AM41"/>
    </row>
    <row r="42" spans="3:39" s="35" customFormat="1" x14ac:dyDescent="0.1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20"/>
      <c r="R42"/>
      <c r="S42" s="20"/>
      <c r="T42"/>
      <c r="U42" s="20"/>
      <c r="V42"/>
      <c r="W42" s="20"/>
      <c r="X42"/>
      <c r="Y42" s="20"/>
      <c r="AA42" s="20"/>
      <c r="AB42"/>
      <c r="AC42" s="20"/>
      <c r="AD42"/>
      <c r="AE42"/>
      <c r="AF42"/>
      <c r="AG42"/>
      <c r="AH42"/>
      <c r="AI42"/>
      <c r="AJ42"/>
      <c r="AK42"/>
      <c r="AL42"/>
      <c r="AM42"/>
    </row>
    <row r="43" spans="3:39" s="35" customFormat="1" x14ac:dyDescent="0.1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0"/>
      <c r="R43"/>
      <c r="S43" s="20"/>
      <c r="T43"/>
      <c r="U43" s="20"/>
      <c r="V43"/>
      <c r="W43" s="20"/>
      <c r="X43"/>
      <c r="Y43" s="20"/>
      <c r="AA43" s="20"/>
      <c r="AB43"/>
      <c r="AC43" s="20"/>
      <c r="AD43"/>
      <c r="AE43"/>
      <c r="AF43"/>
      <c r="AG43"/>
      <c r="AH43"/>
      <c r="AI43"/>
      <c r="AJ43"/>
      <c r="AK43"/>
      <c r="AL43"/>
      <c r="AM43"/>
    </row>
    <row r="44" spans="3:39" s="35" customFormat="1" x14ac:dyDescent="0.1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20"/>
      <c r="R44"/>
      <c r="S44" s="20"/>
      <c r="T44"/>
      <c r="U44" s="20"/>
      <c r="V44"/>
      <c r="W44" s="20"/>
      <c r="X44"/>
      <c r="Y44" s="20"/>
      <c r="AA44" s="20"/>
      <c r="AB44"/>
      <c r="AC44" s="20"/>
      <c r="AD44"/>
      <c r="AE44"/>
      <c r="AF44"/>
      <c r="AG44"/>
      <c r="AH44"/>
      <c r="AI44"/>
      <c r="AJ44"/>
      <c r="AK44"/>
      <c r="AL44"/>
      <c r="AM44"/>
    </row>
    <row r="45" spans="3:39" s="35" customForma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20"/>
      <c r="R45"/>
      <c r="S45" s="20"/>
      <c r="T45"/>
      <c r="U45" s="20"/>
      <c r="V45"/>
      <c r="W45" s="20"/>
      <c r="X45"/>
      <c r="Y45" s="20"/>
      <c r="AA45" s="20"/>
      <c r="AB45"/>
      <c r="AC45" s="20"/>
      <c r="AD45"/>
      <c r="AE45"/>
      <c r="AF45"/>
      <c r="AG45"/>
      <c r="AH45"/>
      <c r="AI45"/>
      <c r="AJ45"/>
      <c r="AK45"/>
      <c r="AL45"/>
      <c r="AM45"/>
    </row>
    <row r="46" spans="3:39" s="35" customForma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20"/>
      <c r="R46"/>
      <c r="S46" s="20"/>
      <c r="T46"/>
      <c r="U46" s="20"/>
      <c r="V46"/>
      <c r="W46" s="20"/>
      <c r="X46"/>
      <c r="Y46" s="20"/>
      <c r="AA46" s="20"/>
      <c r="AB46"/>
      <c r="AC46" s="20"/>
      <c r="AD46"/>
      <c r="AE46"/>
      <c r="AF46"/>
      <c r="AG46"/>
      <c r="AH46"/>
      <c r="AI46"/>
      <c r="AJ46"/>
      <c r="AK46"/>
      <c r="AL46"/>
      <c r="AM46"/>
    </row>
    <row r="47" spans="3:39" s="35" customFormat="1" x14ac:dyDescent="0.1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20"/>
      <c r="R47"/>
      <c r="S47" s="20"/>
      <c r="T47"/>
      <c r="U47" s="20"/>
      <c r="V47"/>
      <c r="W47" s="20"/>
      <c r="X47"/>
      <c r="Y47" s="20"/>
      <c r="AA47" s="20"/>
      <c r="AB47"/>
      <c r="AC47" s="20"/>
      <c r="AD47"/>
      <c r="AE47"/>
      <c r="AF47"/>
      <c r="AG47"/>
      <c r="AH47"/>
      <c r="AI47"/>
      <c r="AJ47"/>
      <c r="AK47"/>
      <c r="AL47"/>
      <c r="AM47"/>
    </row>
    <row r="48" spans="3:39" s="35" customFormat="1" x14ac:dyDescent="0.1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20"/>
      <c r="R48"/>
      <c r="S48" s="20"/>
      <c r="T48"/>
      <c r="U48" s="20"/>
      <c r="V48"/>
      <c r="W48" s="20"/>
      <c r="X48"/>
      <c r="Y48" s="20"/>
      <c r="AA48" s="20"/>
      <c r="AB48"/>
      <c r="AC48" s="20"/>
      <c r="AD48"/>
      <c r="AE48"/>
      <c r="AF48"/>
      <c r="AG48"/>
      <c r="AH48"/>
      <c r="AI48"/>
      <c r="AJ48"/>
      <c r="AK48"/>
      <c r="AL48"/>
      <c r="AM48"/>
    </row>
    <row r="49" spans="3:39" s="35" customFormat="1" x14ac:dyDescent="0.1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20"/>
      <c r="R49"/>
      <c r="S49" s="20"/>
      <c r="T49"/>
      <c r="U49" s="20"/>
      <c r="V49"/>
      <c r="W49" s="20"/>
      <c r="X49"/>
      <c r="Y49" s="20"/>
      <c r="AA49" s="20"/>
      <c r="AB49"/>
      <c r="AC49" s="20"/>
      <c r="AD49"/>
      <c r="AE49"/>
      <c r="AF49"/>
      <c r="AG49"/>
      <c r="AH49"/>
      <c r="AI49"/>
      <c r="AJ49"/>
      <c r="AK49"/>
      <c r="AL49"/>
      <c r="AM49"/>
    </row>
    <row r="50" spans="3:39" s="35" customFormat="1" x14ac:dyDescent="0.15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 s="20"/>
      <c r="R50"/>
      <c r="S50" s="20"/>
      <c r="T50"/>
      <c r="U50" s="20"/>
      <c r="V50"/>
      <c r="W50" s="20"/>
      <c r="X50"/>
      <c r="Y50" s="20"/>
      <c r="AA50" s="20"/>
      <c r="AB50"/>
      <c r="AC50" s="20"/>
      <c r="AD50"/>
      <c r="AE50"/>
      <c r="AF50"/>
      <c r="AG50"/>
      <c r="AH50"/>
      <c r="AI50"/>
      <c r="AJ50"/>
      <c r="AK50"/>
      <c r="AL50"/>
      <c r="AM50"/>
    </row>
    <row r="51" spans="3:39" s="35" customFormat="1" x14ac:dyDescent="0.15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 s="20"/>
      <c r="R51"/>
      <c r="S51" s="20"/>
      <c r="T51"/>
      <c r="U51" s="20"/>
      <c r="V51"/>
      <c r="W51" s="20"/>
      <c r="X51"/>
      <c r="Y51" s="20"/>
      <c r="AA51" s="20"/>
      <c r="AB51"/>
      <c r="AC51" s="20"/>
      <c r="AD51"/>
      <c r="AE51"/>
      <c r="AF51"/>
      <c r="AG51"/>
      <c r="AH51"/>
      <c r="AI51"/>
      <c r="AJ51"/>
      <c r="AK51"/>
      <c r="AL51"/>
      <c r="AM51"/>
    </row>
    <row r="52" spans="3:39" s="35" customFormat="1" x14ac:dyDescent="0.15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 s="20"/>
      <c r="R52"/>
      <c r="S52" s="20"/>
      <c r="T52"/>
      <c r="U52" s="20"/>
      <c r="V52"/>
      <c r="W52" s="20"/>
      <c r="X52"/>
      <c r="Y52" s="20"/>
      <c r="AA52" s="20"/>
      <c r="AB52"/>
      <c r="AC52" s="20"/>
      <c r="AD52"/>
      <c r="AE52"/>
      <c r="AF52"/>
      <c r="AG52"/>
      <c r="AH52"/>
      <c r="AI52"/>
      <c r="AJ52"/>
      <c r="AK52"/>
      <c r="AL52"/>
      <c r="AM52"/>
    </row>
    <row r="53" spans="3:39" s="35" customFormat="1" x14ac:dyDescent="0.15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 s="20"/>
      <c r="R53"/>
      <c r="S53" s="20"/>
      <c r="T53"/>
      <c r="U53" s="20"/>
      <c r="V53"/>
      <c r="W53" s="20"/>
      <c r="X53"/>
      <c r="Y53" s="20"/>
      <c r="AA53" s="20"/>
      <c r="AB53"/>
      <c r="AC53" s="20"/>
      <c r="AD53"/>
      <c r="AE53"/>
      <c r="AF53"/>
      <c r="AG53"/>
      <c r="AH53"/>
      <c r="AI53"/>
      <c r="AJ53"/>
      <c r="AK53"/>
      <c r="AL53"/>
      <c r="AM53"/>
    </row>
    <row r="54" spans="3:39" s="35" customFormat="1" x14ac:dyDescent="0.15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 s="20"/>
      <c r="R54"/>
      <c r="S54" s="20"/>
      <c r="T54"/>
      <c r="U54" s="20"/>
      <c r="V54"/>
      <c r="W54" s="20"/>
      <c r="X54"/>
      <c r="Y54" s="20"/>
      <c r="AA54" s="20"/>
      <c r="AB54"/>
      <c r="AC54" s="20"/>
      <c r="AD54"/>
      <c r="AE54"/>
      <c r="AF54"/>
      <c r="AG54"/>
      <c r="AH54"/>
      <c r="AI54"/>
      <c r="AJ54"/>
      <c r="AK54"/>
      <c r="AL54"/>
      <c r="AM54"/>
    </row>
  </sheetData>
  <sheetProtection formatColumns="0"/>
  <pageMargins left="0.78740157480314965" right="0" top="0" bottom="0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1D040-87CC-4C5F-B475-39CCAB84EC6C}">
  <sheetPr codeName="Blad8">
    <pageSetUpPr fitToPage="1"/>
  </sheetPr>
  <dimension ref="A1:AM89"/>
  <sheetViews>
    <sheetView topLeftCell="A2" workbookViewId="0">
      <selection activeCell="O20" sqref="O20"/>
    </sheetView>
  </sheetViews>
  <sheetFormatPr baseColWidth="10" defaultColWidth="8.83203125" defaultRowHeight="13" x14ac:dyDescent="0.15"/>
  <cols>
    <col min="1" max="1" width="14.83203125" customWidth="1"/>
    <col min="2" max="2" width="15.83203125" bestFit="1" customWidth="1"/>
    <col min="3" max="3" width="28" bestFit="1" customWidth="1"/>
    <col min="4" max="4" width="7.5" style="100" bestFit="1" customWidth="1"/>
    <col min="5" max="5" width="3.1640625" bestFit="1" customWidth="1"/>
    <col min="6" max="6" width="5.6640625" customWidth="1"/>
    <col min="7" max="7" width="3.1640625" bestFit="1" customWidth="1"/>
    <col min="8" max="8" width="6.5" style="15" bestFit="1" customWidth="1"/>
    <col min="9" max="9" width="7" style="16" customWidth="1"/>
    <col min="10" max="10" width="5" style="17" customWidth="1"/>
    <col min="11" max="11" width="4.6640625" style="15" customWidth="1"/>
    <col min="12" max="12" width="7.83203125" style="16" customWidth="1"/>
    <col min="13" max="13" width="11" style="15" bestFit="1" customWidth="1"/>
    <col min="14" max="14" width="4.6640625" style="15" customWidth="1"/>
    <col min="15" max="15" width="5.5" style="16" bestFit="1" customWidth="1"/>
    <col min="16" max="16" width="9.6640625" style="15" customWidth="1"/>
    <col min="17" max="17" width="11" style="15" bestFit="1" customWidth="1"/>
    <col min="18" max="18" width="4.6640625" style="18" customWidth="1"/>
    <col min="19" max="19" width="8" style="15" bestFit="1" customWidth="1"/>
    <col min="20" max="20" width="7.5" style="16" customWidth="1"/>
    <col min="21" max="21" width="11" style="15" bestFit="1" customWidth="1"/>
    <col min="22" max="22" width="4.6640625" style="15" customWidth="1"/>
    <col min="23" max="23" width="5.5" style="15" bestFit="1" customWidth="1"/>
    <col min="24" max="24" width="6.83203125" style="15" customWidth="1"/>
    <col min="25" max="25" width="11.6640625" style="16" customWidth="1"/>
    <col min="26" max="26" width="4.6640625" style="19" customWidth="1"/>
    <col min="27" max="27" width="9.1640625" style="20"/>
    <col min="28" max="28" width="5.5" style="20" bestFit="1" customWidth="1"/>
    <col min="29" max="29" width="5.6640625" style="20" customWidth="1"/>
    <col min="30" max="30" width="5.6640625" style="21" customWidth="1"/>
    <col min="31" max="31" width="5.6640625" style="20" customWidth="1"/>
    <col min="32" max="32" width="8.5" style="20" bestFit="1" customWidth="1"/>
    <col min="33" max="39" width="5.6640625" customWidth="1"/>
  </cols>
  <sheetData>
    <row r="1" spans="1:39" ht="21.75" customHeight="1" thickBot="1" x14ac:dyDescent="0.25">
      <c r="A1" s="12" t="s">
        <v>24</v>
      </c>
      <c r="C1" s="13"/>
      <c r="D1" s="14"/>
    </row>
    <row r="2" spans="1:39" ht="20.25" customHeight="1" thickBot="1" x14ac:dyDescent="0.2">
      <c r="C2" s="12" t="s">
        <v>176</v>
      </c>
      <c r="D2" s="22" t="s">
        <v>11</v>
      </c>
      <c r="E2" s="23"/>
      <c r="F2" s="24" t="s">
        <v>16</v>
      </c>
      <c r="G2" s="23"/>
      <c r="H2" s="25"/>
      <c r="I2" s="26" t="s">
        <v>19</v>
      </c>
      <c r="J2" s="27"/>
      <c r="K2" s="28"/>
      <c r="L2" s="29"/>
      <c r="M2" s="26" t="s">
        <v>4</v>
      </c>
      <c r="N2" s="30"/>
      <c r="O2" s="30"/>
      <c r="P2" s="31"/>
      <c r="Q2" s="26" t="s">
        <v>5</v>
      </c>
      <c r="R2" s="27"/>
      <c r="S2" s="32"/>
      <c r="T2" s="30"/>
      <c r="U2" s="26" t="s">
        <v>6</v>
      </c>
      <c r="V2" s="30"/>
      <c r="W2" s="30"/>
      <c r="X2" s="31"/>
      <c r="Y2" s="26" t="s">
        <v>7</v>
      </c>
      <c r="Z2" s="33"/>
      <c r="AA2" s="33"/>
      <c r="AB2" s="30"/>
      <c r="AC2" s="30" t="s">
        <v>8</v>
      </c>
      <c r="AD2" s="34"/>
      <c r="AE2" s="30"/>
      <c r="AF2" s="16"/>
      <c r="AG2" s="35"/>
    </row>
    <row r="3" spans="1:39" s="50" customFormat="1" ht="68" thickBot="1" x14ac:dyDescent="0.2">
      <c r="A3" s="36" t="s">
        <v>14</v>
      </c>
      <c r="B3" s="36" t="s">
        <v>12</v>
      </c>
      <c r="C3" s="37" t="s">
        <v>13</v>
      </c>
      <c r="D3" s="38" t="s">
        <v>0</v>
      </c>
      <c r="E3" s="39" t="s">
        <v>1</v>
      </c>
      <c r="F3" s="40" t="s">
        <v>0</v>
      </c>
      <c r="G3" s="39" t="s">
        <v>1</v>
      </c>
      <c r="H3" s="41" t="s">
        <v>0</v>
      </c>
      <c r="I3" s="42" t="s">
        <v>25</v>
      </c>
      <c r="J3" s="43" t="s">
        <v>26</v>
      </c>
      <c r="K3" s="44" t="s">
        <v>9</v>
      </c>
      <c r="L3" s="45" t="s">
        <v>0</v>
      </c>
      <c r="M3" s="42" t="s">
        <v>3</v>
      </c>
      <c r="N3" s="45" t="s">
        <v>2</v>
      </c>
      <c r="O3" s="45" t="s">
        <v>27</v>
      </c>
      <c r="P3" s="41" t="s">
        <v>0</v>
      </c>
      <c r="Q3" s="42" t="s">
        <v>3</v>
      </c>
      <c r="R3" s="46" t="s">
        <v>2</v>
      </c>
      <c r="S3" s="44" t="s">
        <v>27</v>
      </c>
      <c r="T3" s="45" t="s">
        <v>0</v>
      </c>
      <c r="U3" s="42" t="s">
        <v>3</v>
      </c>
      <c r="V3" s="45" t="s">
        <v>2</v>
      </c>
      <c r="W3" s="45" t="s">
        <v>27</v>
      </c>
      <c r="X3" s="41" t="s">
        <v>0</v>
      </c>
      <c r="Y3" s="42" t="s">
        <v>3</v>
      </c>
      <c r="Z3" s="47" t="s">
        <v>2</v>
      </c>
      <c r="AA3" s="47" t="s">
        <v>27</v>
      </c>
      <c r="AB3" s="45" t="s">
        <v>0</v>
      </c>
      <c r="AC3" s="42" t="s">
        <v>3</v>
      </c>
      <c r="AD3" s="46" t="s">
        <v>2</v>
      </c>
      <c r="AE3" s="44" t="s">
        <v>27</v>
      </c>
      <c r="AF3" s="48" t="s">
        <v>9</v>
      </c>
      <c r="AG3" s="49" t="s">
        <v>10</v>
      </c>
      <c r="AM3" s="36"/>
    </row>
    <row r="4" spans="1:39" ht="14" thickBot="1" x14ac:dyDescent="0.2">
      <c r="A4" s="51">
        <v>3415</v>
      </c>
      <c r="B4" s="1" t="s">
        <v>85</v>
      </c>
      <c r="C4" s="1" t="s">
        <v>86</v>
      </c>
      <c r="D4" s="52"/>
      <c r="E4" s="53"/>
      <c r="F4" s="54"/>
      <c r="G4" s="55"/>
      <c r="H4" s="56">
        <v>120</v>
      </c>
      <c r="I4" s="57"/>
      <c r="J4" s="58"/>
      <c r="K4" s="59">
        <f t="shared" ref="K4:K11" si="0">SUM(I4:J4)</f>
        <v>0</v>
      </c>
      <c r="L4" s="52">
        <v>32.520000000000003</v>
      </c>
      <c r="M4" s="57">
        <f t="shared" ref="M4:M11" si="1">L4/4</f>
        <v>8.1300000000000008</v>
      </c>
      <c r="N4" s="60"/>
      <c r="O4" s="61">
        <f t="shared" ref="O4:O11" si="2">SUM(M4:N4)</f>
        <v>8.1300000000000008</v>
      </c>
      <c r="P4" s="56">
        <v>35.22</v>
      </c>
      <c r="Q4" s="57">
        <f t="shared" ref="Q4:Q10" si="3">P4/4</f>
        <v>8.8049999999999997</v>
      </c>
      <c r="R4" s="58"/>
      <c r="S4" s="59">
        <f t="shared" ref="S4:S11" si="4">SUM(Q4:R4)</f>
        <v>8.8049999999999997</v>
      </c>
      <c r="T4" s="52">
        <v>30.93</v>
      </c>
      <c r="U4" s="57">
        <f t="shared" ref="U4:U10" si="5">T4/4</f>
        <v>7.7324999999999999</v>
      </c>
      <c r="V4" s="60"/>
      <c r="W4" s="61">
        <f t="shared" ref="W4:W11" si="6">SUM(U4:V4)</f>
        <v>7.7324999999999999</v>
      </c>
      <c r="X4" s="56">
        <v>36.74</v>
      </c>
      <c r="Y4" s="57">
        <f t="shared" ref="Y4:Y11" si="7">X4/4</f>
        <v>9.1850000000000005</v>
      </c>
      <c r="Z4" s="60"/>
      <c r="AA4" s="52">
        <f t="shared" ref="AA4:AA11" si="8">SUM(Y4:Z4)</f>
        <v>9.1850000000000005</v>
      </c>
      <c r="AB4" s="52">
        <v>35.39</v>
      </c>
      <c r="AC4" s="57">
        <f t="shared" ref="AC4:AC11" si="9">AB4/4</f>
        <v>8.8475000000000001</v>
      </c>
      <c r="AD4" s="58"/>
      <c r="AE4" s="62">
        <f t="shared" ref="AE4:AE11" si="10">SUM(AC4:AD4)</f>
        <v>8.8475000000000001</v>
      </c>
      <c r="AF4" s="63">
        <f t="shared" ref="AF4:AF11" si="11">SUM(E4,G4,K4,O4,S4,W4,AA4,AE4,)</f>
        <v>42.7</v>
      </c>
      <c r="AG4" s="64">
        <v>1</v>
      </c>
    </row>
    <row r="5" spans="1:39" ht="14" thickBot="1" x14ac:dyDescent="0.2">
      <c r="A5" s="51">
        <v>3133</v>
      </c>
      <c r="B5" s="1" t="s">
        <v>87</v>
      </c>
      <c r="C5" s="1" t="s">
        <v>88</v>
      </c>
      <c r="D5" s="65"/>
      <c r="E5" s="53"/>
      <c r="F5" s="66"/>
      <c r="G5" s="67"/>
      <c r="H5" s="68">
        <v>118</v>
      </c>
      <c r="I5" s="69"/>
      <c r="J5" s="70">
        <v>0</v>
      </c>
      <c r="K5" s="59">
        <f t="shared" si="0"/>
        <v>0</v>
      </c>
      <c r="L5" s="65">
        <v>33.119999999999997</v>
      </c>
      <c r="M5" s="57">
        <f t="shared" si="1"/>
        <v>8.2799999999999994</v>
      </c>
      <c r="N5" s="71"/>
      <c r="O5" s="61">
        <f t="shared" si="2"/>
        <v>8.2799999999999994</v>
      </c>
      <c r="P5" s="68">
        <v>38.909999999999997</v>
      </c>
      <c r="Q5" s="57">
        <f t="shared" si="3"/>
        <v>9.7274999999999991</v>
      </c>
      <c r="R5" s="70"/>
      <c r="S5" s="59">
        <f t="shared" si="4"/>
        <v>9.7274999999999991</v>
      </c>
      <c r="T5" s="65">
        <v>32.15</v>
      </c>
      <c r="U5" s="57">
        <f t="shared" si="5"/>
        <v>8.0374999999999996</v>
      </c>
      <c r="V5" s="71"/>
      <c r="W5" s="61">
        <f t="shared" si="6"/>
        <v>8.0374999999999996</v>
      </c>
      <c r="X5" s="68">
        <v>32.69</v>
      </c>
      <c r="Y5" s="57">
        <f t="shared" si="7"/>
        <v>8.1724999999999994</v>
      </c>
      <c r="Z5" s="71"/>
      <c r="AA5" s="52">
        <f t="shared" si="8"/>
        <v>8.1724999999999994</v>
      </c>
      <c r="AB5" s="65">
        <v>34.840000000000003</v>
      </c>
      <c r="AC5" s="57">
        <f t="shared" si="9"/>
        <v>8.7100000000000009</v>
      </c>
      <c r="AD5" s="70"/>
      <c r="AE5" s="62">
        <f t="shared" si="10"/>
        <v>8.7100000000000009</v>
      </c>
      <c r="AF5" s="63">
        <f t="shared" si="11"/>
        <v>42.927500000000002</v>
      </c>
      <c r="AG5" s="64">
        <v>2</v>
      </c>
    </row>
    <row r="6" spans="1:39" ht="14" thickBot="1" x14ac:dyDescent="0.2">
      <c r="A6" s="51">
        <v>3745</v>
      </c>
      <c r="B6" s="1" t="s">
        <v>81</v>
      </c>
      <c r="C6" s="1" t="s">
        <v>82</v>
      </c>
      <c r="D6" s="72"/>
      <c r="E6" s="53"/>
      <c r="F6" s="66"/>
      <c r="G6" s="67"/>
      <c r="H6" s="68">
        <v>114</v>
      </c>
      <c r="I6" s="69"/>
      <c r="J6" s="70"/>
      <c r="K6" s="59">
        <f t="shared" si="0"/>
        <v>0</v>
      </c>
      <c r="L6" s="65">
        <v>35.729999999999997</v>
      </c>
      <c r="M6" s="57">
        <f t="shared" si="1"/>
        <v>8.9324999999999992</v>
      </c>
      <c r="N6" s="71"/>
      <c r="O6" s="61">
        <f t="shared" si="2"/>
        <v>8.9324999999999992</v>
      </c>
      <c r="P6" s="68">
        <v>38.76</v>
      </c>
      <c r="Q6" s="57">
        <f t="shared" si="3"/>
        <v>9.69</v>
      </c>
      <c r="R6" s="70"/>
      <c r="S6" s="59">
        <f t="shared" si="4"/>
        <v>9.69</v>
      </c>
      <c r="T6" s="65">
        <v>34.96</v>
      </c>
      <c r="U6" s="57">
        <f t="shared" si="5"/>
        <v>8.74</v>
      </c>
      <c r="V6" s="71"/>
      <c r="W6" s="61">
        <f t="shared" si="6"/>
        <v>8.74</v>
      </c>
      <c r="X6" s="68">
        <v>39.340000000000003</v>
      </c>
      <c r="Y6" s="57">
        <f t="shared" si="7"/>
        <v>9.8350000000000009</v>
      </c>
      <c r="Z6" s="71"/>
      <c r="AA6" s="52">
        <f t="shared" si="8"/>
        <v>9.8350000000000009</v>
      </c>
      <c r="AB6" s="65">
        <v>35.97</v>
      </c>
      <c r="AC6" s="57">
        <f t="shared" si="9"/>
        <v>8.9924999999999997</v>
      </c>
      <c r="AD6" s="70"/>
      <c r="AE6" s="62">
        <f t="shared" si="10"/>
        <v>8.9924999999999997</v>
      </c>
      <c r="AF6" s="63">
        <f t="shared" si="11"/>
        <v>46.19</v>
      </c>
      <c r="AG6" s="64">
        <v>3</v>
      </c>
    </row>
    <row r="7" spans="1:39" ht="14" thickBot="1" x14ac:dyDescent="0.2">
      <c r="A7" s="51">
        <v>4224</v>
      </c>
      <c r="B7" s="1" t="s">
        <v>42</v>
      </c>
      <c r="C7" s="1" t="s">
        <v>43</v>
      </c>
      <c r="D7" s="65"/>
      <c r="E7" s="53"/>
      <c r="F7" s="66"/>
      <c r="G7" s="67"/>
      <c r="H7" s="68">
        <v>131</v>
      </c>
      <c r="I7" s="69"/>
      <c r="J7" s="70">
        <v>3</v>
      </c>
      <c r="K7" s="59">
        <f t="shared" si="0"/>
        <v>3</v>
      </c>
      <c r="L7" s="65">
        <v>34.130000000000003</v>
      </c>
      <c r="M7" s="57">
        <f t="shared" si="1"/>
        <v>8.5325000000000006</v>
      </c>
      <c r="N7" s="71"/>
      <c r="O7" s="61">
        <f t="shared" si="2"/>
        <v>8.5325000000000006</v>
      </c>
      <c r="P7" s="68">
        <v>39.82</v>
      </c>
      <c r="Q7" s="57">
        <f t="shared" si="3"/>
        <v>9.9550000000000001</v>
      </c>
      <c r="R7" s="70"/>
      <c r="S7" s="59">
        <f t="shared" si="4"/>
        <v>9.9550000000000001</v>
      </c>
      <c r="T7" s="65">
        <v>32.299999999999997</v>
      </c>
      <c r="U7" s="57">
        <f t="shared" si="5"/>
        <v>8.0749999999999993</v>
      </c>
      <c r="V7" s="71"/>
      <c r="W7" s="61">
        <f t="shared" si="6"/>
        <v>8.0749999999999993</v>
      </c>
      <c r="X7" s="68">
        <v>39.9</v>
      </c>
      <c r="Y7" s="57">
        <f t="shared" si="7"/>
        <v>9.9749999999999996</v>
      </c>
      <c r="Z7" s="71"/>
      <c r="AA7" s="52">
        <f t="shared" si="8"/>
        <v>9.9749999999999996</v>
      </c>
      <c r="AB7" s="72">
        <v>38.909999999999997</v>
      </c>
      <c r="AC7" s="57">
        <f t="shared" si="9"/>
        <v>9.7274999999999991</v>
      </c>
      <c r="AD7" s="70"/>
      <c r="AE7" s="62">
        <f t="shared" si="10"/>
        <v>9.7274999999999991</v>
      </c>
      <c r="AF7" s="63">
        <f t="shared" si="11"/>
        <v>49.265000000000001</v>
      </c>
      <c r="AG7" s="64">
        <v>4</v>
      </c>
    </row>
    <row r="8" spans="1:39" ht="12.75" customHeight="1" thickBot="1" x14ac:dyDescent="0.2">
      <c r="A8" s="51">
        <v>4592</v>
      </c>
      <c r="B8" s="1" t="s">
        <v>111</v>
      </c>
      <c r="C8" s="1" t="s">
        <v>112</v>
      </c>
      <c r="D8" s="72"/>
      <c r="E8" s="53"/>
      <c r="F8" s="66"/>
      <c r="G8" s="67"/>
      <c r="H8" s="68">
        <v>144</v>
      </c>
      <c r="I8" s="69"/>
      <c r="J8" s="70"/>
      <c r="K8" s="59">
        <f t="shared" si="0"/>
        <v>0</v>
      </c>
      <c r="L8" s="65">
        <v>43.84</v>
      </c>
      <c r="M8" s="57">
        <f t="shared" si="1"/>
        <v>10.96</v>
      </c>
      <c r="N8" s="71"/>
      <c r="O8" s="61">
        <f t="shared" si="2"/>
        <v>10.96</v>
      </c>
      <c r="P8" s="68">
        <v>43.38</v>
      </c>
      <c r="Q8" s="57">
        <f t="shared" si="3"/>
        <v>10.845000000000001</v>
      </c>
      <c r="R8" s="70"/>
      <c r="S8" s="59">
        <f t="shared" si="4"/>
        <v>10.845000000000001</v>
      </c>
      <c r="T8" s="65">
        <v>33.380000000000003</v>
      </c>
      <c r="U8" s="57">
        <f t="shared" si="5"/>
        <v>8.3450000000000006</v>
      </c>
      <c r="V8" s="71"/>
      <c r="W8" s="61">
        <f t="shared" si="6"/>
        <v>8.3450000000000006</v>
      </c>
      <c r="X8" s="68">
        <v>42.91</v>
      </c>
      <c r="Y8" s="57">
        <f t="shared" si="7"/>
        <v>10.727499999999999</v>
      </c>
      <c r="Z8" s="71"/>
      <c r="AA8" s="52">
        <f t="shared" si="8"/>
        <v>10.727499999999999</v>
      </c>
      <c r="AB8" s="65">
        <v>37.4</v>
      </c>
      <c r="AC8" s="57">
        <f t="shared" si="9"/>
        <v>9.35</v>
      </c>
      <c r="AD8" s="70"/>
      <c r="AE8" s="62">
        <f t="shared" si="10"/>
        <v>9.35</v>
      </c>
      <c r="AF8" s="63">
        <f t="shared" si="11"/>
        <v>50.227499999999999</v>
      </c>
      <c r="AG8" s="64">
        <v>5</v>
      </c>
    </row>
    <row r="9" spans="1:39" ht="12.75" customHeight="1" thickBot="1" x14ac:dyDescent="0.2">
      <c r="A9" s="51">
        <v>4455</v>
      </c>
      <c r="B9" s="1" t="s">
        <v>83</v>
      </c>
      <c r="C9" s="1" t="s">
        <v>84</v>
      </c>
      <c r="D9" s="65"/>
      <c r="E9" s="53"/>
      <c r="F9" s="66"/>
      <c r="G9" s="67"/>
      <c r="H9" s="68">
        <v>146</v>
      </c>
      <c r="I9" s="69"/>
      <c r="J9" s="70">
        <v>3</v>
      </c>
      <c r="K9" s="59">
        <f t="shared" si="0"/>
        <v>3</v>
      </c>
      <c r="L9" s="65">
        <v>39.6</v>
      </c>
      <c r="M9" s="57">
        <f t="shared" si="1"/>
        <v>9.9</v>
      </c>
      <c r="N9" s="71"/>
      <c r="O9" s="61">
        <f t="shared" si="2"/>
        <v>9.9</v>
      </c>
      <c r="P9" s="68">
        <v>41.39</v>
      </c>
      <c r="Q9" s="57">
        <f t="shared" si="3"/>
        <v>10.3475</v>
      </c>
      <c r="R9" s="70"/>
      <c r="S9" s="59">
        <f t="shared" si="4"/>
        <v>10.3475</v>
      </c>
      <c r="T9" s="65">
        <v>34.04</v>
      </c>
      <c r="U9" s="57">
        <f t="shared" si="5"/>
        <v>8.51</v>
      </c>
      <c r="V9" s="71"/>
      <c r="W9" s="61">
        <f t="shared" si="6"/>
        <v>8.51</v>
      </c>
      <c r="X9" s="68">
        <v>42</v>
      </c>
      <c r="Y9" s="57">
        <f t="shared" si="7"/>
        <v>10.5</v>
      </c>
      <c r="Z9" s="71"/>
      <c r="AA9" s="52">
        <f t="shared" si="8"/>
        <v>10.5</v>
      </c>
      <c r="AB9" s="65">
        <v>40.54</v>
      </c>
      <c r="AC9" s="57">
        <f t="shared" si="9"/>
        <v>10.135</v>
      </c>
      <c r="AD9" s="70"/>
      <c r="AE9" s="62">
        <f t="shared" si="10"/>
        <v>10.135</v>
      </c>
      <c r="AF9" s="63">
        <f t="shared" si="11"/>
        <v>52.392499999999998</v>
      </c>
      <c r="AG9" s="64">
        <v>6</v>
      </c>
    </row>
    <row r="10" spans="1:39" ht="12.75" customHeight="1" thickBot="1" x14ac:dyDescent="0.2">
      <c r="A10" s="51">
        <v>12</v>
      </c>
      <c r="B10" s="1" t="s">
        <v>106</v>
      </c>
      <c r="C10" s="1"/>
      <c r="D10" s="65"/>
      <c r="E10" s="53"/>
      <c r="F10" s="66"/>
      <c r="G10" s="67"/>
      <c r="H10" s="68">
        <v>148</v>
      </c>
      <c r="I10" s="69"/>
      <c r="J10" s="70">
        <v>6</v>
      </c>
      <c r="K10" s="59">
        <f t="shared" si="0"/>
        <v>6</v>
      </c>
      <c r="L10" s="65">
        <v>43.37</v>
      </c>
      <c r="M10" s="57">
        <f t="shared" si="1"/>
        <v>10.842499999999999</v>
      </c>
      <c r="N10" s="71"/>
      <c r="O10" s="61">
        <f t="shared" si="2"/>
        <v>10.842499999999999</v>
      </c>
      <c r="P10" s="68">
        <v>41.98</v>
      </c>
      <c r="Q10" s="57">
        <f t="shared" si="3"/>
        <v>10.494999999999999</v>
      </c>
      <c r="R10" s="70"/>
      <c r="S10" s="59">
        <f t="shared" si="4"/>
        <v>10.494999999999999</v>
      </c>
      <c r="T10" s="65">
        <v>34.82</v>
      </c>
      <c r="U10" s="57">
        <f t="shared" si="5"/>
        <v>8.7050000000000001</v>
      </c>
      <c r="V10" s="71"/>
      <c r="W10" s="61">
        <f t="shared" si="6"/>
        <v>8.7050000000000001</v>
      </c>
      <c r="X10" s="68">
        <v>43.82</v>
      </c>
      <c r="Y10" s="57">
        <f t="shared" si="7"/>
        <v>10.955</v>
      </c>
      <c r="Z10" s="71"/>
      <c r="AA10" s="52">
        <f t="shared" si="8"/>
        <v>10.955</v>
      </c>
      <c r="AB10" s="65">
        <v>53.97</v>
      </c>
      <c r="AC10" s="57">
        <f t="shared" si="9"/>
        <v>13.4925</v>
      </c>
      <c r="AD10" s="70">
        <v>9</v>
      </c>
      <c r="AE10" s="62">
        <f t="shared" si="10"/>
        <v>22.4925</v>
      </c>
      <c r="AF10" s="63">
        <f t="shared" si="11"/>
        <v>69.489999999999995</v>
      </c>
      <c r="AG10" s="64">
        <v>7</v>
      </c>
    </row>
    <row r="11" spans="1:39" ht="12.75" customHeight="1" x14ac:dyDescent="0.15">
      <c r="A11" s="51">
        <v>4811</v>
      </c>
      <c r="B11" s="1" t="s">
        <v>36</v>
      </c>
      <c r="C11" s="1" t="s">
        <v>37</v>
      </c>
      <c r="D11" s="73"/>
      <c r="E11" s="53"/>
      <c r="F11" s="66"/>
      <c r="G11" s="67"/>
      <c r="H11" s="68">
        <v>126</v>
      </c>
      <c r="I11" s="69"/>
      <c r="J11" s="70">
        <v>3</v>
      </c>
      <c r="K11" s="59">
        <f t="shared" si="0"/>
        <v>3</v>
      </c>
      <c r="L11" s="65">
        <v>43.13</v>
      </c>
      <c r="M11" s="57">
        <f t="shared" si="1"/>
        <v>10.782500000000001</v>
      </c>
      <c r="N11" s="71"/>
      <c r="O11" s="61">
        <f t="shared" si="2"/>
        <v>10.782500000000001</v>
      </c>
      <c r="P11" s="68"/>
      <c r="Q11" s="74">
        <v>9999</v>
      </c>
      <c r="R11" s="70"/>
      <c r="S11" s="75">
        <f t="shared" si="4"/>
        <v>9999</v>
      </c>
      <c r="T11" s="65"/>
      <c r="U11" s="57"/>
      <c r="V11" s="71"/>
      <c r="W11" s="61">
        <f t="shared" si="6"/>
        <v>0</v>
      </c>
      <c r="X11" s="68"/>
      <c r="Y11" s="57">
        <f t="shared" si="7"/>
        <v>0</v>
      </c>
      <c r="Z11" s="71"/>
      <c r="AA11" s="52">
        <f t="shared" si="8"/>
        <v>0</v>
      </c>
      <c r="AB11" s="65"/>
      <c r="AC11" s="57">
        <f t="shared" si="9"/>
        <v>0</v>
      </c>
      <c r="AD11" s="70"/>
      <c r="AE11" s="62">
        <f t="shared" si="10"/>
        <v>0</v>
      </c>
      <c r="AF11" s="63">
        <f t="shared" si="11"/>
        <v>10012.782499999999</v>
      </c>
      <c r="AG11" s="64">
        <v>8</v>
      </c>
      <c r="AI11" t="s">
        <v>181</v>
      </c>
    </row>
    <row r="12" spans="1:39" ht="12.75" hidden="1" customHeight="1" thickBot="1" x14ac:dyDescent="0.25">
      <c r="A12" s="76"/>
      <c r="B12" s="1"/>
      <c r="C12" s="77"/>
      <c r="D12" s="65"/>
      <c r="E12" s="53"/>
      <c r="F12" s="66"/>
      <c r="G12" s="67"/>
      <c r="H12" s="68"/>
      <c r="I12" s="69"/>
      <c r="J12" s="70"/>
      <c r="K12" s="59">
        <f t="shared" ref="K12:K19" si="12">SUM(I12:J12)</f>
        <v>0</v>
      </c>
      <c r="L12" s="65"/>
      <c r="M12" s="57">
        <f t="shared" ref="M12:M19" si="13">L12/4</f>
        <v>0</v>
      </c>
      <c r="N12" s="71"/>
      <c r="O12" s="61">
        <f t="shared" ref="O12:O19" si="14">SUM(M12:N12)</f>
        <v>0</v>
      </c>
      <c r="P12" s="68"/>
      <c r="Q12" s="57">
        <f t="shared" ref="Q12:Q19" si="15">P12/4</f>
        <v>0</v>
      </c>
      <c r="R12" s="70"/>
      <c r="S12" s="59">
        <f t="shared" ref="S12:S19" si="16">SUM(Q12:R12)</f>
        <v>0</v>
      </c>
      <c r="T12" s="65"/>
      <c r="U12" s="57">
        <f t="shared" ref="U12:U19" si="17">T12/4</f>
        <v>0</v>
      </c>
      <c r="V12" s="71"/>
      <c r="W12" s="61">
        <f t="shared" ref="W12:W19" si="18">SUM(U12:V12)</f>
        <v>0</v>
      </c>
      <c r="X12" s="68"/>
      <c r="Y12" s="57">
        <f t="shared" ref="Y12:Y19" si="19">X12/4</f>
        <v>0</v>
      </c>
      <c r="Z12" s="71"/>
      <c r="AA12" s="52">
        <f t="shared" ref="AA12:AA19" si="20">SUM(Y12:Z12)</f>
        <v>0</v>
      </c>
      <c r="AB12" s="65"/>
      <c r="AC12" s="57">
        <f t="shared" ref="AC12:AC19" si="21">AB12/4</f>
        <v>0</v>
      </c>
      <c r="AD12" s="70"/>
      <c r="AE12" s="62">
        <f t="shared" ref="AE12:AE19" si="22">SUM(AC12:AD12)</f>
        <v>0</v>
      </c>
      <c r="AF12" s="63">
        <f t="shared" ref="AF12:AF19" si="23">SUM(E12,G12,K12,O12,S12,W12,AA12,AE12,)</f>
        <v>0</v>
      </c>
      <c r="AG12" s="78">
        <v>9</v>
      </c>
    </row>
    <row r="13" spans="1:39" ht="12.75" hidden="1" customHeight="1" thickBot="1" x14ac:dyDescent="0.25">
      <c r="A13" s="76"/>
      <c r="B13" s="1"/>
      <c r="C13" s="77"/>
      <c r="D13" s="65"/>
      <c r="E13" s="53"/>
      <c r="F13" s="66"/>
      <c r="G13" s="67"/>
      <c r="H13" s="68"/>
      <c r="I13" s="69"/>
      <c r="J13" s="70"/>
      <c r="K13" s="59">
        <f t="shared" si="12"/>
        <v>0</v>
      </c>
      <c r="L13" s="65"/>
      <c r="M13" s="57">
        <f t="shared" si="13"/>
        <v>0</v>
      </c>
      <c r="N13" s="71"/>
      <c r="O13" s="61">
        <f t="shared" si="14"/>
        <v>0</v>
      </c>
      <c r="P13" s="68"/>
      <c r="Q13" s="57">
        <f t="shared" si="15"/>
        <v>0</v>
      </c>
      <c r="R13" s="70"/>
      <c r="S13" s="59">
        <f t="shared" si="16"/>
        <v>0</v>
      </c>
      <c r="T13" s="65"/>
      <c r="U13" s="57">
        <f t="shared" si="17"/>
        <v>0</v>
      </c>
      <c r="V13" s="71"/>
      <c r="W13" s="61">
        <f t="shared" si="18"/>
        <v>0</v>
      </c>
      <c r="X13" s="68"/>
      <c r="Y13" s="57">
        <f t="shared" si="19"/>
        <v>0</v>
      </c>
      <c r="Z13" s="71"/>
      <c r="AA13" s="52">
        <f t="shared" si="20"/>
        <v>0</v>
      </c>
      <c r="AB13" s="65"/>
      <c r="AC13" s="57">
        <f t="shared" si="21"/>
        <v>0</v>
      </c>
      <c r="AD13" s="70"/>
      <c r="AE13" s="62">
        <f t="shared" si="22"/>
        <v>0</v>
      </c>
      <c r="AF13" s="63">
        <f t="shared" si="23"/>
        <v>0</v>
      </c>
      <c r="AG13" s="78">
        <v>10</v>
      </c>
    </row>
    <row r="14" spans="1:39" ht="12.75" hidden="1" customHeight="1" thickBot="1" x14ac:dyDescent="0.25">
      <c r="A14" s="76"/>
      <c r="B14" s="1"/>
      <c r="C14" s="77"/>
      <c r="D14" s="65"/>
      <c r="E14" s="53"/>
      <c r="F14" s="66"/>
      <c r="G14" s="67"/>
      <c r="H14" s="68"/>
      <c r="I14" s="69"/>
      <c r="J14" s="70"/>
      <c r="K14" s="59">
        <f t="shared" si="12"/>
        <v>0</v>
      </c>
      <c r="L14" s="65"/>
      <c r="M14" s="57">
        <f t="shared" si="13"/>
        <v>0</v>
      </c>
      <c r="N14" s="71"/>
      <c r="O14" s="61">
        <f t="shared" si="14"/>
        <v>0</v>
      </c>
      <c r="P14" s="68"/>
      <c r="Q14" s="57">
        <f t="shared" si="15"/>
        <v>0</v>
      </c>
      <c r="R14" s="70"/>
      <c r="S14" s="59">
        <f t="shared" si="16"/>
        <v>0</v>
      </c>
      <c r="T14" s="65"/>
      <c r="U14" s="57">
        <f t="shared" si="17"/>
        <v>0</v>
      </c>
      <c r="V14" s="71"/>
      <c r="W14" s="61">
        <f t="shared" si="18"/>
        <v>0</v>
      </c>
      <c r="X14" s="68"/>
      <c r="Y14" s="57">
        <f t="shared" si="19"/>
        <v>0</v>
      </c>
      <c r="Z14" s="71"/>
      <c r="AA14" s="52">
        <f t="shared" si="20"/>
        <v>0</v>
      </c>
      <c r="AB14" s="65"/>
      <c r="AC14" s="57">
        <f t="shared" si="21"/>
        <v>0</v>
      </c>
      <c r="AD14" s="70"/>
      <c r="AE14" s="62">
        <f t="shared" si="22"/>
        <v>0</v>
      </c>
      <c r="AF14" s="63">
        <f t="shared" si="23"/>
        <v>0</v>
      </c>
      <c r="AG14" s="78">
        <v>11</v>
      </c>
    </row>
    <row r="15" spans="1:39" ht="12.75" hidden="1" customHeight="1" thickBot="1" x14ac:dyDescent="0.25">
      <c r="A15" s="76"/>
      <c r="B15" s="1"/>
      <c r="C15" s="79"/>
      <c r="D15" s="65"/>
      <c r="E15" s="53"/>
      <c r="F15" s="66"/>
      <c r="G15" s="67"/>
      <c r="H15" s="68"/>
      <c r="I15" s="69"/>
      <c r="J15" s="70"/>
      <c r="K15" s="59">
        <f t="shared" si="12"/>
        <v>0</v>
      </c>
      <c r="L15" s="65"/>
      <c r="M15" s="57">
        <f t="shared" si="13"/>
        <v>0</v>
      </c>
      <c r="N15" s="71"/>
      <c r="O15" s="61">
        <f t="shared" si="14"/>
        <v>0</v>
      </c>
      <c r="P15" s="68"/>
      <c r="Q15" s="57">
        <f t="shared" si="15"/>
        <v>0</v>
      </c>
      <c r="R15" s="70"/>
      <c r="S15" s="59">
        <f t="shared" si="16"/>
        <v>0</v>
      </c>
      <c r="T15" s="65"/>
      <c r="U15" s="57">
        <f t="shared" si="17"/>
        <v>0</v>
      </c>
      <c r="V15" s="71"/>
      <c r="W15" s="61">
        <f t="shared" si="18"/>
        <v>0</v>
      </c>
      <c r="X15" s="68"/>
      <c r="Y15" s="57">
        <f t="shared" si="19"/>
        <v>0</v>
      </c>
      <c r="Z15" s="71"/>
      <c r="AA15" s="52">
        <f t="shared" si="20"/>
        <v>0</v>
      </c>
      <c r="AB15" s="65"/>
      <c r="AC15" s="57">
        <f t="shared" si="21"/>
        <v>0</v>
      </c>
      <c r="AD15" s="70"/>
      <c r="AE15" s="62">
        <f t="shared" si="22"/>
        <v>0</v>
      </c>
      <c r="AF15" s="63">
        <f t="shared" si="23"/>
        <v>0</v>
      </c>
      <c r="AG15" s="78">
        <v>12</v>
      </c>
    </row>
    <row r="16" spans="1:39" ht="12.75" hidden="1" customHeight="1" thickBot="1" x14ac:dyDescent="0.25">
      <c r="A16" s="76"/>
      <c r="B16" s="1"/>
      <c r="C16" s="77"/>
      <c r="D16" s="65"/>
      <c r="E16" s="53"/>
      <c r="F16" s="66"/>
      <c r="G16" s="67"/>
      <c r="H16" s="68"/>
      <c r="I16" s="69"/>
      <c r="J16" s="70"/>
      <c r="K16" s="59">
        <f t="shared" si="12"/>
        <v>0</v>
      </c>
      <c r="L16" s="65"/>
      <c r="M16" s="57">
        <f t="shared" si="13"/>
        <v>0</v>
      </c>
      <c r="N16" s="71"/>
      <c r="O16" s="61">
        <f t="shared" si="14"/>
        <v>0</v>
      </c>
      <c r="P16" s="68"/>
      <c r="Q16" s="57">
        <f t="shared" si="15"/>
        <v>0</v>
      </c>
      <c r="R16" s="70"/>
      <c r="S16" s="59">
        <f t="shared" si="16"/>
        <v>0</v>
      </c>
      <c r="T16" s="65"/>
      <c r="U16" s="57">
        <f t="shared" si="17"/>
        <v>0</v>
      </c>
      <c r="V16" s="71"/>
      <c r="W16" s="61">
        <f t="shared" si="18"/>
        <v>0</v>
      </c>
      <c r="X16" s="68"/>
      <c r="Y16" s="57">
        <f t="shared" si="19"/>
        <v>0</v>
      </c>
      <c r="Z16" s="71"/>
      <c r="AA16" s="52">
        <f t="shared" si="20"/>
        <v>0</v>
      </c>
      <c r="AB16" s="65"/>
      <c r="AC16" s="57">
        <f t="shared" si="21"/>
        <v>0</v>
      </c>
      <c r="AD16" s="70"/>
      <c r="AE16" s="62">
        <f t="shared" si="22"/>
        <v>0</v>
      </c>
      <c r="AF16" s="63">
        <f t="shared" si="23"/>
        <v>0</v>
      </c>
      <c r="AG16" s="78">
        <v>13</v>
      </c>
    </row>
    <row r="17" spans="1:39" ht="12.75" hidden="1" customHeight="1" thickBot="1" x14ac:dyDescent="0.25">
      <c r="A17" s="76"/>
      <c r="B17" s="1"/>
      <c r="C17" s="79"/>
      <c r="D17" s="65"/>
      <c r="E17" s="53"/>
      <c r="F17" s="66"/>
      <c r="G17" s="67"/>
      <c r="H17" s="68"/>
      <c r="I17" s="69"/>
      <c r="J17" s="70"/>
      <c r="K17" s="59">
        <f t="shared" si="12"/>
        <v>0</v>
      </c>
      <c r="L17" s="65"/>
      <c r="M17" s="57">
        <f t="shared" si="13"/>
        <v>0</v>
      </c>
      <c r="N17" s="71"/>
      <c r="O17" s="61">
        <f t="shared" si="14"/>
        <v>0</v>
      </c>
      <c r="P17" s="68"/>
      <c r="Q17" s="57">
        <f t="shared" si="15"/>
        <v>0</v>
      </c>
      <c r="R17" s="70"/>
      <c r="S17" s="59">
        <f t="shared" si="16"/>
        <v>0</v>
      </c>
      <c r="T17" s="65"/>
      <c r="U17" s="57">
        <f t="shared" si="17"/>
        <v>0</v>
      </c>
      <c r="V17" s="71"/>
      <c r="W17" s="61">
        <f t="shared" si="18"/>
        <v>0</v>
      </c>
      <c r="X17" s="68"/>
      <c r="Y17" s="57">
        <f t="shared" si="19"/>
        <v>0</v>
      </c>
      <c r="Z17" s="71"/>
      <c r="AA17" s="52">
        <f t="shared" si="20"/>
        <v>0</v>
      </c>
      <c r="AB17" s="65"/>
      <c r="AC17" s="57">
        <f t="shared" si="21"/>
        <v>0</v>
      </c>
      <c r="AD17" s="70"/>
      <c r="AE17" s="62">
        <f t="shared" si="22"/>
        <v>0</v>
      </c>
      <c r="AF17" s="63">
        <f t="shared" si="23"/>
        <v>0</v>
      </c>
      <c r="AG17" s="78">
        <v>14</v>
      </c>
    </row>
    <row r="18" spans="1:39" ht="12.75" hidden="1" customHeight="1" thickBot="1" x14ac:dyDescent="0.25">
      <c r="A18" s="76"/>
      <c r="B18" s="1"/>
      <c r="C18" s="77"/>
      <c r="D18" s="65"/>
      <c r="E18" s="53"/>
      <c r="F18" s="66"/>
      <c r="G18" s="67"/>
      <c r="H18" s="68"/>
      <c r="I18" s="69"/>
      <c r="J18" s="70"/>
      <c r="K18" s="59">
        <f t="shared" si="12"/>
        <v>0</v>
      </c>
      <c r="L18" s="65"/>
      <c r="M18" s="57">
        <f t="shared" si="13"/>
        <v>0</v>
      </c>
      <c r="N18" s="71"/>
      <c r="O18" s="61">
        <f t="shared" si="14"/>
        <v>0</v>
      </c>
      <c r="P18" s="68"/>
      <c r="Q18" s="57">
        <f t="shared" si="15"/>
        <v>0</v>
      </c>
      <c r="R18" s="70"/>
      <c r="S18" s="59">
        <f t="shared" si="16"/>
        <v>0</v>
      </c>
      <c r="T18" s="65"/>
      <c r="U18" s="57">
        <f t="shared" si="17"/>
        <v>0</v>
      </c>
      <c r="V18" s="71"/>
      <c r="W18" s="61">
        <f t="shared" si="18"/>
        <v>0</v>
      </c>
      <c r="X18" s="68"/>
      <c r="Y18" s="57">
        <f t="shared" si="19"/>
        <v>0</v>
      </c>
      <c r="Z18" s="71"/>
      <c r="AA18" s="52">
        <f t="shared" si="20"/>
        <v>0</v>
      </c>
      <c r="AB18" s="65"/>
      <c r="AC18" s="57">
        <f t="shared" si="21"/>
        <v>0</v>
      </c>
      <c r="AD18" s="70"/>
      <c r="AE18" s="62">
        <f t="shared" si="22"/>
        <v>0</v>
      </c>
      <c r="AF18" s="63">
        <f t="shared" si="23"/>
        <v>0</v>
      </c>
      <c r="AG18" s="78">
        <v>15</v>
      </c>
    </row>
    <row r="19" spans="1:39" ht="12.75" hidden="1" customHeight="1" thickBot="1" x14ac:dyDescent="0.25">
      <c r="A19" s="80"/>
      <c r="B19" s="81"/>
      <c r="C19" s="82"/>
      <c r="D19" s="83"/>
      <c r="E19" s="53"/>
      <c r="F19" s="84"/>
      <c r="G19" s="85"/>
      <c r="H19" s="86"/>
      <c r="I19" s="87"/>
      <c r="J19" s="88"/>
      <c r="K19" s="59">
        <f t="shared" si="12"/>
        <v>0</v>
      </c>
      <c r="L19" s="83"/>
      <c r="M19" s="57">
        <f t="shared" si="13"/>
        <v>0</v>
      </c>
      <c r="N19" s="89"/>
      <c r="O19" s="61">
        <f t="shared" si="14"/>
        <v>0</v>
      </c>
      <c r="P19" s="86"/>
      <c r="Q19" s="57">
        <f t="shared" si="15"/>
        <v>0</v>
      </c>
      <c r="R19" s="88"/>
      <c r="S19" s="59">
        <f t="shared" si="16"/>
        <v>0</v>
      </c>
      <c r="T19" s="83"/>
      <c r="U19" s="57">
        <f t="shared" si="17"/>
        <v>0</v>
      </c>
      <c r="V19" s="89"/>
      <c r="W19" s="61">
        <f t="shared" si="18"/>
        <v>0</v>
      </c>
      <c r="X19" s="86"/>
      <c r="Y19" s="57">
        <f t="shared" si="19"/>
        <v>0</v>
      </c>
      <c r="Z19" s="89"/>
      <c r="AA19" s="52">
        <f t="shared" si="20"/>
        <v>0</v>
      </c>
      <c r="AB19" s="83"/>
      <c r="AC19" s="57">
        <f t="shared" si="21"/>
        <v>0</v>
      </c>
      <c r="AD19" s="88"/>
      <c r="AE19" s="62">
        <f t="shared" si="22"/>
        <v>0</v>
      </c>
      <c r="AF19" s="63">
        <f t="shared" si="23"/>
        <v>0</v>
      </c>
      <c r="AG19" s="90">
        <v>16</v>
      </c>
    </row>
    <row r="20" spans="1:39" ht="12.75" customHeight="1" thickBot="1" x14ac:dyDescent="0.25">
      <c r="C20" s="91"/>
      <c r="D20" s="92"/>
      <c r="E20" s="35"/>
      <c r="F20" s="93"/>
      <c r="G20" s="35"/>
      <c r="H20" s="92"/>
      <c r="I20" s="19"/>
      <c r="J20" s="94"/>
      <c r="K20" s="92"/>
      <c r="L20" s="19"/>
      <c r="M20" s="92"/>
      <c r="N20" s="92"/>
      <c r="O20" s="19"/>
      <c r="P20" s="92"/>
      <c r="Q20" s="92"/>
      <c r="R20" s="95"/>
      <c r="S20" s="92"/>
      <c r="T20" s="19"/>
      <c r="U20" s="92"/>
      <c r="V20" s="92"/>
      <c r="W20" s="19"/>
      <c r="X20" s="92"/>
    </row>
    <row r="21" spans="1:39" ht="20.25" customHeight="1" thickBot="1" x14ac:dyDescent="0.2">
      <c r="C21" s="12" t="s">
        <v>177</v>
      </c>
      <c r="D21" s="22" t="s">
        <v>11</v>
      </c>
      <c r="E21" s="23"/>
      <c r="F21" s="24" t="s">
        <v>16</v>
      </c>
      <c r="G21" s="23"/>
      <c r="H21" s="25"/>
      <c r="I21" s="26" t="s">
        <v>19</v>
      </c>
      <c r="J21" s="27"/>
      <c r="K21" s="28"/>
      <c r="L21" s="29"/>
      <c r="M21" s="26" t="s">
        <v>4</v>
      </c>
      <c r="N21" s="30"/>
      <c r="O21" s="30"/>
      <c r="P21" s="31"/>
      <c r="Q21" s="26" t="s">
        <v>5</v>
      </c>
      <c r="R21" s="27"/>
      <c r="S21" s="32"/>
      <c r="T21" s="30"/>
      <c r="U21" s="26" t="s">
        <v>6</v>
      </c>
      <c r="V21" s="30"/>
      <c r="W21" s="30"/>
      <c r="X21" s="31"/>
      <c r="Y21" s="26" t="s">
        <v>7</v>
      </c>
      <c r="Z21" s="33"/>
      <c r="AA21" s="33"/>
      <c r="AB21" s="30"/>
      <c r="AC21" s="30" t="s">
        <v>8</v>
      </c>
      <c r="AD21" s="34"/>
      <c r="AE21" s="30"/>
      <c r="AF21" s="16"/>
      <c r="AG21" s="35"/>
    </row>
    <row r="22" spans="1:39" s="50" customFormat="1" ht="68" thickBot="1" x14ac:dyDescent="0.2">
      <c r="A22" s="36" t="s">
        <v>14</v>
      </c>
      <c r="B22" s="36" t="s">
        <v>12</v>
      </c>
      <c r="C22" s="37" t="s">
        <v>13</v>
      </c>
      <c r="D22" s="38" t="s">
        <v>0</v>
      </c>
      <c r="E22" s="39" t="s">
        <v>1</v>
      </c>
      <c r="F22" s="40" t="s">
        <v>0</v>
      </c>
      <c r="G22" s="39" t="s">
        <v>1</v>
      </c>
      <c r="H22" s="41" t="s">
        <v>0</v>
      </c>
      <c r="I22" s="42" t="s">
        <v>25</v>
      </c>
      <c r="J22" s="43" t="s">
        <v>26</v>
      </c>
      <c r="K22" s="44" t="s">
        <v>9</v>
      </c>
      <c r="L22" s="45" t="s">
        <v>0</v>
      </c>
      <c r="M22" s="42" t="s">
        <v>3</v>
      </c>
      <c r="N22" s="45" t="s">
        <v>2</v>
      </c>
      <c r="O22" s="45" t="s">
        <v>27</v>
      </c>
      <c r="P22" s="41" t="s">
        <v>0</v>
      </c>
      <c r="Q22" s="42" t="s">
        <v>3</v>
      </c>
      <c r="R22" s="46" t="s">
        <v>2</v>
      </c>
      <c r="S22" s="44" t="s">
        <v>27</v>
      </c>
      <c r="T22" s="45" t="s">
        <v>0</v>
      </c>
      <c r="U22" s="42" t="s">
        <v>3</v>
      </c>
      <c r="V22" s="45" t="s">
        <v>2</v>
      </c>
      <c r="W22" s="45" t="s">
        <v>27</v>
      </c>
      <c r="X22" s="41" t="s">
        <v>0</v>
      </c>
      <c r="Y22" s="42" t="s">
        <v>3</v>
      </c>
      <c r="Z22" s="47" t="s">
        <v>2</v>
      </c>
      <c r="AA22" s="47" t="s">
        <v>27</v>
      </c>
      <c r="AB22" s="45" t="s">
        <v>0</v>
      </c>
      <c r="AC22" s="42" t="s">
        <v>3</v>
      </c>
      <c r="AD22" s="46" t="s">
        <v>2</v>
      </c>
      <c r="AE22" s="44" t="s">
        <v>27</v>
      </c>
      <c r="AF22" s="48" t="s">
        <v>9</v>
      </c>
      <c r="AG22" s="49" t="s">
        <v>10</v>
      </c>
      <c r="AM22" s="36"/>
    </row>
    <row r="23" spans="1:39" ht="14" thickBot="1" x14ac:dyDescent="0.2">
      <c r="A23" s="51">
        <v>4267</v>
      </c>
      <c r="B23" s="1" t="s">
        <v>117</v>
      </c>
      <c r="C23" s="1" t="s">
        <v>118</v>
      </c>
      <c r="D23" s="52"/>
      <c r="E23" s="53"/>
      <c r="F23" s="54"/>
      <c r="G23" s="55"/>
      <c r="H23" s="56">
        <v>135</v>
      </c>
      <c r="I23" s="57"/>
      <c r="J23" s="58">
        <v>3</v>
      </c>
      <c r="K23" s="59">
        <f>SUM(I23:J23)</f>
        <v>3</v>
      </c>
      <c r="L23" s="52">
        <v>36.17</v>
      </c>
      <c r="M23" s="57">
        <f>L23/4</f>
        <v>9.0425000000000004</v>
      </c>
      <c r="N23" s="60"/>
      <c r="O23" s="61">
        <f>SUM(M23:N23)</f>
        <v>9.0425000000000004</v>
      </c>
      <c r="P23" s="56">
        <v>48.96</v>
      </c>
      <c r="Q23" s="57">
        <f>P23/4</f>
        <v>12.24</v>
      </c>
      <c r="R23" s="58"/>
      <c r="S23" s="59">
        <f>SUM(Q23:R23)</f>
        <v>12.24</v>
      </c>
      <c r="T23" s="52">
        <v>34.53</v>
      </c>
      <c r="U23" s="57">
        <f>T23/4</f>
        <v>8.6325000000000003</v>
      </c>
      <c r="V23" s="60"/>
      <c r="W23" s="61">
        <f>SUM(U23:V23)</f>
        <v>8.6325000000000003</v>
      </c>
      <c r="X23" s="56">
        <v>36</v>
      </c>
      <c r="Y23" s="57">
        <f>X23/4</f>
        <v>9</v>
      </c>
      <c r="Z23" s="60"/>
      <c r="AA23" s="52">
        <f>SUM(Y23:Z23)</f>
        <v>9</v>
      </c>
      <c r="AB23" s="96">
        <v>36.93</v>
      </c>
      <c r="AC23" s="57">
        <f>AB23/4</f>
        <v>9.2324999999999999</v>
      </c>
      <c r="AD23" s="58"/>
      <c r="AE23" s="62">
        <f>SUM(AC23:AD23)</f>
        <v>9.2324999999999999</v>
      </c>
      <c r="AF23" s="63">
        <f>SUM(E23,G23,K23,O23,S23,W23,AA23,AE23,)</f>
        <v>51.147500000000001</v>
      </c>
      <c r="AG23" s="64">
        <v>1</v>
      </c>
    </row>
    <row r="24" spans="1:39" ht="14" thickBot="1" x14ac:dyDescent="0.2">
      <c r="A24" s="51">
        <v>3444</v>
      </c>
      <c r="B24" s="1" t="s">
        <v>93</v>
      </c>
      <c r="C24" s="1" t="s">
        <v>94</v>
      </c>
      <c r="D24" s="72"/>
      <c r="E24" s="53"/>
      <c r="F24" s="66"/>
      <c r="G24" s="67"/>
      <c r="H24" s="68">
        <v>150</v>
      </c>
      <c r="I24" s="69"/>
      <c r="J24" s="70">
        <v>0</v>
      </c>
      <c r="K24" s="59">
        <f>SUM(I24:J24)</f>
        <v>0</v>
      </c>
      <c r="L24" s="65">
        <v>37</v>
      </c>
      <c r="M24" s="57">
        <f>L24/4</f>
        <v>9.25</v>
      </c>
      <c r="N24" s="71"/>
      <c r="O24" s="61">
        <f>SUM(M24:N24)</f>
        <v>9.25</v>
      </c>
      <c r="P24" s="68">
        <v>45.8</v>
      </c>
      <c r="Q24" s="57">
        <f>P24/4</f>
        <v>11.45</v>
      </c>
      <c r="R24" s="70"/>
      <c r="S24" s="59">
        <f>SUM(Q24:R24)</f>
        <v>11.45</v>
      </c>
      <c r="T24" s="65">
        <v>38.9</v>
      </c>
      <c r="U24" s="57">
        <f>T24/4</f>
        <v>9.7249999999999996</v>
      </c>
      <c r="V24" s="71"/>
      <c r="W24" s="61">
        <f>SUM(U24:V24)</f>
        <v>9.7249999999999996</v>
      </c>
      <c r="X24" s="68">
        <v>39.33</v>
      </c>
      <c r="Y24" s="57">
        <f>X24/4</f>
        <v>9.8324999999999996</v>
      </c>
      <c r="Z24" s="71"/>
      <c r="AA24" s="52">
        <f>SUM(Y24:Z24)</f>
        <v>9.8324999999999996</v>
      </c>
      <c r="AB24" s="65">
        <v>46.69</v>
      </c>
      <c r="AC24" s="57">
        <f>AB24/4</f>
        <v>11.672499999999999</v>
      </c>
      <c r="AD24" s="70"/>
      <c r="AE24" s="62">
        <f>SUM(AC24:AD24)</f>
        <v>11.672499999999999</v>
      </c>
      <c r="AF24" s="63">
        <f>SUM(E24,G24,K24,O24,S24,W24,AA24,AE24,)</f>
        <v>51.929999999999993</v>
      </c>
      <c r="AG24" s="64">
        <v>2</v>
      </c>
    </row>
    <row r="25" spans="1:39" ht="21.75" customHeight="1" thickBot="1" x14ac:dyDescent="0.2">
      <c r="A25" s="51">
        <v>20</v>
      </c>
      <c r="B25" s="1" t="s">
        <v>89</v>
      </c>
      <c r="C25" s="1" t="s">
        <v>90</v>
      </c>
      <c r="D25" s="73"/>
      <c r="E25" s="53"/>
      <c r="F25" s="66"/>
      <c r="G25" s="67"/>
      <c r="H25" s="68">
        <v>169</v>
      </c>
      <c r="I25" s="69">
        <v>0.75</v>
      </c>
      <c r="J25" s="70"/>
      <c r="K25" s="59">
        <f>SUM(I25:J25)</f>
        <v>0.75</v>
      </c>
      <c r="L25" s="65">
        <v>44.26</v>
      </c>
      <c r="M25" s="57">
        <f>L25/4</f>
        <v>11.065</v>
      </c>
      <c r="N25" s="71"/>
      <c r="O25" s="61">
        <f>SUM(M25:N25)</f>
        <v>11.065</v>
      </c>
      <c r="P25" s="68">
        <v>60.3</v>
      </c>
      <c r="Q25" s="57">
        <f>P25/4</f>
        <v>15.074999999999999</v>
      </c>
      <c r="R25" s="70"/>
      <c r="S25" s="59">
        <f>SUM(Q25:R25)</f>
        <v>15.074999999999999</v>
      </c>
      <c r="T25" s="65">
        <v>50.93</v>
      </c>
      <c r="U25" s="57">
        <f>T25/4</f>
        <v>12.7325</v>
      </c>
      <c r="V25" s="71"/>
      <c r="W25" s="61">
        <f>SUM(U25:V25)</f>
        <v>12.7325</v>
      </c>
      <c r="X25" s="68">
        <v>53.36</v>
      </c>
      <c r="Y25" s="57">
        <f>X25/4</f>
        <v>13.34</v>
      </c>
      <c r="Z25" s="71"/>
      <c r="AA25" s="52">
        <f>SUM(Y25:Z25)</f>
        <v>13.34</v>
      </c>
      <c r="AB25" s="97">
        <v>48.06</v>
      </c>
      <c r="AC25" s="57">
        <f>AB25/4</f>
        <v>12.015000000000001</v>
      </c>
      <c r="AD25" s="70"/>
      <c r="AE25" s="62">
        <f>SUM(AC25:AD25)</f>
        <v>12.015000000000001</v>
      </c>
      <c r="AF25" s="63">
        <f>SUM(E25,G25,K25,O25,S25,W25,AA25,AE25,)</f>
        <v>64.977500000000006</v>
      </c>
      <c r="AG25" s="64">
        <v>3</v>
      </c>
    </row>
    <row r="26" spans="1:39" x14ac:dyDescent="0.15">
      <c r="A26" s="51">
        <v>4321</v>
      </c>
      <c r="B26" s="1" t="s">
        <v>91</v>
      </c>
      <c r="C26" s="1" t="s">
        <v>92</v>
      </c>
      <c r="D26" s="65"/>
      <c r="E26" s="53"/>
      <c r="F26" s="66"/>
      <c r="G26" s="67"/>
      <c r="H26" s="68">
        <v>153</v>
      </c>
      <c r="I26" s="69"/>
      <c r="J26" s="70">
        <v>0</v>
      </c>
      <c r="K26" s="59">
        <f>SUM(I26:J26)</f>
        <v>0</v>
      </c>
      <c r="L26" s="65">
        <v>46.52</v>
      </c>
      <c r="M26" s="57">
        <f>L26/4</f>
        <v>11.63</v>
      </c>
      <c r="N26" s="71"/>
      <c r="O26" s="61">
        <f>SUM(M26:N26)</f>
        <v>11.63</v>
      </c>
      <c r="P26" s="68">
        <v>43.85</v>
      </c>
      <c r="Q26" s="57">
        <f>P26/4</f>
        <v>10.9625</v>
      </c>
      <c r="R26" s="70">
        <v>20</v>
      </c>
      <c r="S26" s="59">
        <f>SUM(Q26:R26)</f>
        <v>30.962499999999999</v>
      </c>
      <c r="T26" s="65">
        <v>51.12</v>
      </c>
      <c r="U26" s="57">
        <f>T26/4</f>
        <v>12.78</v>
      </c>
      <c r="V26" s="71"/>
      <c r="W26" s="61">
        <f>SUM(U26:V26)</f>
        <v>12.78</v>
      </c>
      <c r="X26" s="68">
        <v>36.44</v>
      </c>
      <c r="Y26" s="57">
        <f>X26/4</f>
        <v>9.11</v>
      </c>
      <c r="Z26" s="71"/>
      <c r="AA26" s="52">
        <f>SUM(Y26:Z26)</f>
        <v>9.11</v>
      </c>
      <c r="AB26" s="72">
        <v>36.39</v>
      </c>
      <c r="AC26" s="57">
        <f>AB26/4</f>
        <v>9.0975000000000001</v>
      </c>
      <c r="AD26" s="70"/>
      <c r="AE26" s="62">
        <f>SUM(AC26:AD26)</f>
        <v>9.0975000000000001</v>
      </c>
      <c r="AF26" s="63">
        <f>SUM(E26,G26,K26,O26,S26,W26,AA26,AE26,)</f>
        <v>73.58</v>
      </c>
      <c r="AG26" s="64">
        <v>4</v>
      </c>
    </row>
    <row r="27" spans="1:39" ht="12.75" hidden="1" customHeight="1" thickBot="1" x14ac:dyDescent="0.25">
      <c r="A27" s="76"/>
      <c r="B27" s="1"/>
      <c r="C27" s="77"/>
      <c r="D27" s="65"/>
      <c r="E27" s="53"/>
      <c r="F27" s="66"/>
      <c r="G27" s="67"/>
      <c r="H27" s="68"/>
      <c r="I27" s="69"/>
      <c r="J27" s="70"/>
      <c r="K27" s="59">
        <f t="shared" ref="K27:K38" si="24">SUM(I27:J27)</f>
        <v>0</v>
      </c>
      <c r="L27" s="65"/>
      <c r="M27" s="57">
        <f t="shared" ref="M27:M38" si="25">L27/4</f>
        <v>0</v>
      </c>
      <c r="N27" s="71"/>
      <c r="O27" s="61">
        <f t="shared" ref="O27:O38" si="26">SUM(M27:N27)</f>
        <v>0</v>
      </c>
      <c r="P27" s="68"/>
      <c r="Q27" s="57">
        <f t="shared" ref="Q27:Q38" si="27">P27/4</f>
        <v>0</v>
      </c>
      <c r="R27" s="70"/>
      <c r="S27" s="59">
        <f t="shared" ref="S27:S38" si="28">SUM(Q27:R27)</f>
        <v>0</v>
      </c>
      <c r="T27" s="65"/>
      <c r="U27" s="57">
        <f t="shared" ref="U27:U38" si="29">T27/4</f>
        <v>0</v>
      </c>
      <c r="V27" s="71"/>
      <c r="W27" s="61">
        <f t="shared" ref="W27:W38" si="30">SUM(U27:V27)</f>
        <v>0</v>
      </c>
      <c r="X27" s="68"/>
      <c r="Y27" s="57">
        <f t="shared" ref="Y27:Y38" si="31">X27/4</f>
        <v>0</v>
      </c>
      <c r="Z27" s="71"/>
      <c r="AA27" s="52">
        <f t="shared" ref="AA27:AA38" si="32">SUM(Y27:Z27)</f>
        <v>0</v>
      </c>
      <c r="AB27" s="65"/>
      <c r="AC27" s="57">
        <f t="shared" ref="AC27:AC38" si="33">AB27/4</f>
        <v>0</v>
      </c>
      <c r="AD27" s="70"/>
      <c r="AE27" s="62">
        <f t="shared" ref="AE27:AE38" si="34">SUM(AC27:AD27)</f>
        <v>0</v>
      </c>
      <c r="AF27" s="63">
        <f t="shared" ref="AF27:AF38" si="35">SUM(E27,G27,K27,O27,S27,W27,AA27,AE27,)</f>
        <v>0</v>
      </c>
      <c r="AG27" s="78">
        <v>5</v>
      </c>
    </row>
    <row r="28" spans="1:39" ht="12.75" hidden="1" customHeight="1" thickBot="1" x14ac:dyDescent="0.25">
      <c r="A28" s="76"/>
      <c r="B28" s="1"/>
      <c r="C28" s="77"/>
      <c r="D28" s="65"/>
      <c r="E28" s="53"/>
      <c r="F28" s="66"/>
      <c r="G28" s="67"/>
      <c r="H28" s="68"/>
      <c r="I28" s="69"/>
      <c r="J28" s="70"/>
      <c r="K28" s="59">
        <f t="shared" si="24"/>
        <v>0</v>
      </c>
      <c r="L28" s="65"/>
      <c r="M28" s="57">
        <f t="shared" si="25"/>
        <v>0</v>
      </c>
      <c r="N28" s="71"/>
      <c r="O28" s="61">
        <f t="shared" si="26"/>
        <v>0</v>
      </c>
      <c r="P28" s="68"/>
      <c r="Q28" s="57">
        <f t="shared" si="27"/>
        <v>0</v>
      </c>
      <c r="R28" s="70"/>
      <c r="S28" s="59">
        <f t="shared" si="28"/>
        <v>0</v>
      </c>
      <c r="T28" s="65"/>
      <c r="U28" s="57">
        <f t="shared" si="29"/>
        <v>0</v>
      </c>
      <c r="V28" s="71"/>
      <c r="W28" s="61">
        <f t="shared" si="30"/>
        <v>0</v>
      </c>
      <c r="X28" s="68"/>
      <c r="Y28" s="57">
        <f t="shared" si="31"/>
        <v>0</v>
      </c>
      <c r="Z28" s="71"/>
      <c r="AA28" s="52">
        <f t="shared" si="32"/>
        <v>0</v>
      </c>
      <c r="AB28" s="65"/>
      <c r="AC28" s="57">
        <f t="shared" si="33"/>
        <v>0</v>
      </c>
      <c r="AD28" s="70"/>
      <c r="AE28" s="62">
        <f t="shared" si="34"/>
        <v>0</v>
      </c>
      <c r="AF28" s="63">
        <f t="shared" si="35"/>
        <v>0</v>
      </c>
      <c r="AG28" s="78">
        <v>6</v>
      </c>
    </row>
    <row r="29" spans="1:39" ht="12.75" hidden="1" customHeight="1" thickBot="1" x14ac:dyDescent="0.25">
      <c r="A29" s="76"/>
      <c r="B29" s="1"/>
      <c r="C29" s="77"/>
      <c r="D29" s="65"/>
      <c r="E29" s="53"/>
      <c r="F29" s="66"/>
      <c r="G29" s="67"/>
      <c r="H29" s="68"/>
      <c r="I29" s="69"/>
      <c r="J29" s="70"/>
      <c r="K29" s="59">
        <f t="shared" si="24"/>
        <v>0</v>
      </c>
      <c r="L29" s="65"/>
      <c r="M29" s="57">
        <f t="shared" si="25"/>
        <v>0</v>
      </c>
      <c r="N29" s="71"/>
      <c r="O29" s="61">
        <f t="shared" si="26"/>
        <v>0</v>
      </c>
      <c r="P29" s="68"/>
      <c r="Q29" s="57">
        <f t="shared" si="27"/>
        <v>0</v>
      </c>
      <c r="R29" s="70"/>
      <c r="S29" s="59">
        <f t="shared" si="28"/>
        <v>0</v>
      </c>
      <c r="T29" s="65"/>
      <c r="U29" s="57">
        <f t="shared" si="29"/>
        <v>0</v>
      </c>
      <c r="V29" s="71"/>
      <c r="W29" s="61">
        <f t="shared" si="30"/>
        <v>0</v>
      </c>
      <c r="X29" s="68"/>
      <c r="Y29" s="57">
        <f t="shared" si="31"/>
        <v>0</v>
      </c>
      <c r="Z29" s="71"/>
      <c r="AA29" s="52">
        <f t="shared" si="32"/>
        <v>0</v>
      </c>
      <c r="AB29" s="65"/>
      <c r="AC29" s="57">
        <f t="shared" si="33"/>
        <v>0</v>
      </c>
      <c r="AD29" s="70"/>
      <c r="AE29" s="62">
        <f t="shared" si="34"/>
        <v>0</v>
      </c>
      <c r="AF29" s="63">
        <f t="shared" si="35"/>
        <v>0</v>
      </c>
      <c r="AG29" s="78">
        <v>7</v>
      </c>
    </row>
    <row r="30" spans="1:39" ht="12.75" hidden="1" customHeight="1" thickBot="1" x14ac:dyDescent="0.25">
      <c r="A30" s="76"/>
      <c r="B30" s="1"/>
      <c r="C30" s="77"/>
      <c r="D30" s="72"/>
      <c r="E30" s="53"/>
      <c r="F30" s="66"/>
      <c r="G30" s="67"/>
      <c r="H30" s="68"/>
      <c r="I30" s="69"/>
      <c r="J30" s="70"/>
      <c r="K30" s="59">
        <f t="shared" si="24"/>
        <v>0</v>
      </c>
      <c r="L30" s="65"/>
      <c r="M30" s="57">
        <f t="shared" si="25"/>
        <v>0</v>
      </c>
      <c r="N30" s="71"/>
      <c r="O30" s="61">
        <f t="shared" si="26"/>
        <v>0</v>
      </c>
      <c r="P30" s="68"/>
      <c r="Q30" s="57">
        <f t="shared" si="27"/>
        <v>0</v>
      </c>
      <c r="R30" s="70"/>
      <c r="S30" s="59">
        <f t="shared" si="28"/>
        <v>0</v>
      </c>
      <c r="T30" s="65"/>
      <c r="U30" s="57">
        <f t="shared" si="29"/>
        <v>0</v>
      </c>
      <c r="V30" s="71"/>
      <c r="W30" s="61">
        <f t="shared" si="30"/>
        <v>0</v>
      </c>
      <c r="X30" s="68"/>
      <c r="Y30" s="57">
        <f t="shared" si="31"/>
        <v>0</v>
      </c>
      <c r="Z30" s="71"/>
      <c r="AA30" s="52">
        <f t="shared" si="32"/>
        <v>0</v>
      </c>
      <c r="AB30" s="65"/>
      <c r="AC30" s="57">
        <f t="shared" si="33"/>
        <v>0</v>
      </c>
      <c r="AD30" s="70"/>
      <c r="AE30" s="62">
        <f t="shared" si="34"/>
        <v>0</v>
      </c>
      <c r="AF30" s="63">
        <f t="shared" si="35"/>
        <v>0</v>
      </c>
      <c r="AG30" s="78">
        <v>8</v>
      </c>
    </row>
    <row r="31" spans="1:39" ht="12.75" hidden="1" customHeight="1" thickBot="1" x14ac:dyDescent="0.25">
      <c r="A31" s="76"/>
      <c r="B31" s="1"/>
      <c r="C31" s="77"/>
      <c r="D31" s="65"/>
      <c r="E31" s="53"/>
      <c r="F31" s="66"/>
      <c r="G31" s="67"/>
      <c r="H31" s="68"/>
      <c r="I31" s="69"/>
      <c r="J31" s="70"/>
      <c r="K31" s="59">
        <f t="shared" si="24"/>
        <v>0</v>
      </c>
      <c r="L31" s="65"/>
      <c r="M31" s="57">
        <f t="shared" si="25"/>
        <v>0</v>
      </c>
      <c r="N31" s="71"/>
      <c r="O31" s="61">
        <f t="shared" si="26"/>
        <v>0</v>
      </c>
      <c r="P31" s="68"/>
      <c r="Q31" s="57">
        <f t="shared" si="27"/>
        <v>0</v>
      </c>
      <c r="R31" s="70"/>
      <c r="S31" s="59">
        <f t="shared" si="28"/>
        <v>0</v>
      </c>
      <c r="T31" s="65"/>
      <c r="U31" s="57">
        <f t="shared" si="29"/>
        <v>0</v>
      </c>
      <c r="V31" s="71"/>
      <c r="W31" s="61">
        <f t="shared" si="30"/>
        <v>0</v>
      </c>
      <c r="X31" s="68"/>
      <c r="Y31" s="57">
        <f t="shared" si="31"/>
        <v>0</v>
      </c>
      <c r="Z31" s="71"/>
      <c r="AA31" s="52">
        <f t="shared" si="32"/>
        <v>0</v>
      </c>
      <c r="AB31" s="65"/>
      <c r="AC31" s="57">
        <f t="shared" si="33"/>
        <v>0</v>
      </c>
      <c r="AD31" s="70"/>
      <c r="AE31" s="62">
        <f t="shared" si="34"/>
        <v>0</v>
      </c>
      <c r="AF31" s="63">
        <f t="shared" si="35"/>
        <v>0</v>
      </c>
      <c r="AG31" s="78">
        <v>9</v>
      </c>
    </row>
    <row r="32" spans="1:39" ht="12.75" hidden="1" customHeight="1" thickBot="1" x14ac:dyDescent="0.25">
      <c r="A32" s="76"/>
      <c r="B32" s="1"/>
      <c r="C32" s="77"/>
      <c r="D32" s="65"/>
      <c r="E32" s="53"/>
      <c r="F32" s="66"/>
      <c r="G32" s="67"/>
      <c r="H32" s="68"/>
      <c r="I32" s="69"/>
      <c r="J32" s="70"/>
      <c r="K32" s="59">
        <f t="shared" si="24"/>
        <v>0</v>
      </c>
      <c r="L32" s="65"/>
      <c r="M32" s="57">
        <f t="shared" si="25"/>
        <v>0</v>
      </c>
      <c r="N32" s="71"/>
      <c r="O32" s="61">
        <f t="shared" si="26"/>
        <v>0</v>
      </c>
      <c r="P32" s="68"/>
      <c r="Q32" s="57">
        <f t="shared" si="27"/>
        <v>0</v>
      </c>
      <c r="R32" s="70"/>
      <c r="S32" s="59">
        <f t="shared" si="28"/>
        <v>0</v>
      </c>
      <c r="T32" s="65"/>
      <c r="U32" s="57">
        <f t="shared" si="29"/>
        <v>0</v>
      </c>
      <c r="V32" s="71"/>
      <c r="W32" s="61">
        <f t="shared" si="30"/>
        <v>0</v>
      </c>
      <c r="X32" s="68"/>
      <c r="Y32" s="57">
        <f t="shared" si="31"/>
        <v>0</v>
      </c>
      <c r="Z32" s="71"/>
      <c r="AA32" s="52">
        <f t="shared" si="32"/>
        <v>0</v>
      </c>
      <c r="AB32" s="65"/>
      <c r="AC32" s="57">
        <f t="shared" si="33"/>
        <v>0</v>
      </c>
      <c r="AD32" s="70"/>
      <c r="AE32" s="62">
        <f t="shared" si="34"/>
        <v>0</v>
      </c>
      <c r="AF32" s="63">
        <f t="shared" si="35"/>
        <v>0</v>
      </c>
      <c r="AG32" s="78">
        <v>10</v>
      </c>
    </row>
    <row r="33" spans="1:39" ht="12.75" hidden="1" customHeight="1" thickBot="1" x14ac:dyDescent="0.25">
      <c r="A33" s="76"/>
      <c r="B33" s="1"/>
      <c r="C33" s="77"/>
      <c r="D33" s="65"/>
      <c r="E33" s="53"/>
      <c r="F33" s="66"/>
      <c r="G33" s="67"/>
      <c r="H33" s="68"/>
      <c r="I33" s="69"/>
      <c r="J33" s="70"/>
      <c r="K33" s="59">
        <f t="shared" si="24"/>
        <v>0</v>
      </c>
      <c r="L33" s="65"/>
      <c r="M33" s="57">
        <f t="shared" si="25"/>
        <v>0</v>
      </c>
      <c r="N33" s="71"/>
      <c r="O33" s="61">
        <f t="shared" si="26"/>
        <v>0</v>
      </c>
      <c r="P33" s="68"/>
      <c r="Q33" s="57">
        <f t="shared" si="27"/>
        <v>0</v>
      </c>
      <c r="R33" s="70"/>
      <c r="S33" s="59">
        <f t="shared" si="28"/>
        <v>0</v>
      </c>
      <c r="T33" s="65"/>
      <c r="U33" s="57">
        <f t="shared" si="29"/>
        <v>0</v>
      </c>
      <c r="V33" s="71"/>
      <c r="W33" s="61">
        <f t="shared" si="30"/>
        <v>0</v>
      </c>
      <c r="X33" s="68"/>
      <c r="Y33" s="57">
        <f t="shared" si="31"/>
        <v>0</v>
      </c>
      <c r="Z33" s="71"/>
      <c r="AA33" s="52">
        <f t="shared" si="32"/>
        <v>0</v>
      </c>
      <c r="AB33" s="65"/>
      <c r="AC33" s="57">
        <f t="shared" si="33"/>
        <v>0</v>
      </c>
      <c r="AD33" s="70"/>
      <c r="AE33" s="62">
        <f t="shared" si="34"/>
        <v>0</v>
      </c>
      <c r="AF33" s="63">
        <f t="shared" si="35"/>
        <v>0</v>
      </c>
      <c r="AG33" s="78">
        <v>11</v>
      </c>
    </row>
    <row r="34" spans="1:39" ht="12.75" hidden="1" customHeight="1" thickBot="1" x14ac:dyDescent="0.25">
      <c r="A34" s="76"/>
      <c r="B34" s="1"/>
      <c r="C34" s="79"/>
      <c r="D34" s="65"/>
      <c r="E34" s="53"/>
      <c r="F34" s="66"/>
      <c r="G34" s="67"/>
      <c r="H34" s="68"/>
      <c r="I34" s="69"/>
      <c r="J34" s="70"/>
      <c r="K34" s="59">
        <f t="shared" si="24"/>
        <v>0</v>
      </c>
      <c r="L34" s="65"/>
      <c r="M34" s="57">
        <f t="shared" si="25"/>
        <v>0</v>
      </c>
      <c r="N34" s="71"/>
      <c r="O34" s="61">
        <f t="shared" si="26"/>
        <v>0</v>
      </c>
      <c r="P34" s="68"/>
      <c r="Q34" s="57">
        <f t="shared" si="27"/>
        <v>0</v>
      </c>
      <c r="R34" s="70"/>
      <c r="S34" s="59">
        <f t="shared" si="28"/>
        <v>0</v>
      </c>
      <c r="T34" s="65"/>
      <c r="U34" s="57">
        <f t="shared" si="29"/>
        <v>0</v>
      </c>
      <c r="V34" s="71"/>
      <c r="W34" s="61">
        <f t="shared" si="30"/>
        <v>0</v>
      </c>
      <c r="X34" s="68"/>
      <c r="Y34" s="57">
        <f t="shared" si="31"/>
        <v>0</v>
      </c>
      <c r="Z34" s="71"/>
      <c r="AA34" s="52">
        <f t="shared" si="32"/>
        <v>0</v>
      </c>
      <c r="AB34" s="65"/>
      <c r="AC34" s="57">
        <f t="shared" si="33"/>
        <v>0</v>
      </c>
      <c r="AD34" s="70"/>
      <c r="AE34" s="62">
        <f t="shared" si="34"/>
        <v>0</v>
      </c>
      <c r="AF34" s="63">
        <f t="shared" si="35"/>
        <v>0</v>
      </c>
      <c r="AG34" s="78">
        <v>12</v>
      </c>
    </row>
    <row r="35" spans="1:39" ht="12.75" hidden="1" customHeight="1" thickBot="1" x14ac:dyDescent="0.25">
      <c r="A35" s="76"/>
      <c r="B35" s="1"/>
      <c r="C35" s="77"/>
      <c r="D35" s="65"/>
      <c r="E35" s="53"/>
      <c r="F35" s="66"/>
      <c r="G35" s="67"/>
      <c r="H35" s="68"/>
      <c r="I35" s="69"/>
      <c r="J35" s="70"/>
      <c r="K35" s="59">
        <f t="shared" si="24"/>
        <v>0</v>
      </c>
      <c r="L35" s="65"/>
      <c r="M35" s="57">
        <f t="shared" si="25"/>
        <v>0</v>
      </c>
      <c r="N35" s="71"/>
      <c r="O35" s="61">
        <f t="shared" si="26"/>
        <v>0</v>
      </c>
      <c r="P35" s="68"/>
      <c r="Q35" s="57">
        <f t="shared" si="27"/>
        <v>0</v>
      </c>
      <c r="R35" s="70"/>
      <c r="S35" s="59">
        <f t="shared" si="28"/>
        <v>0</v>
      </c>
      <c r="T35" s="65"/>
      <c r="U35" s="57">
        <f t="shared" si="29"/>
        <v>0</v>
      </c>
      <c r="V35" s="71"/>
      <c r="W35" s="61">
        <f t="shared" si="30"/>
        <v>0</v>
      </c>
      <c r="X35" s="68"/>
      <c r="Y35" s="57">
        <f t="shared" si="31"/>
        <v>0</v>
      </c>
      <c r="Z35" s="71"/>
      <c r="AA35" s="52">
        <f t="shared" si="32"/>
        <v>0</v>
      </c>
      <c r="AB35" s="65"/>
      <c r="AC35" s="57">
        <f t="shared" si="33"/>
        <v>0</v>
      </c>
      <c r="AD35" s="70"/>
      <c r="AE35" s="62">
        <f t="shared" si="34"/>
        <v>0</v>
      </c>
      <c r="AF35" s="63">
        <f t="shared" si="35"/>
        <v>0</v>
      </c>
      <c r="AG35" s="78">
        <v>13</v>
      </c>
    </row>
    <row r="36" spans="1:39" ht="12.75" hidden="1" customHeight="1" thickBot="1" x14ac:dyDescent="0.25">
      <c r="A36" s="76"/>
      <c r="B36" s="1"/>
      <c r="C36" s="79"/>
      <c r="D36" s="65"/>
      <c r="E36" s="53"/>
      <c r="F36" s="66"/>
      <c r="G36" s="67"/>
      <c r="H36" s="68"/>
      <c r="I36" s="69"/>
      <c r="J36" s="70"/>
      <c r="K36" s="59">
        <f t="shared" si="24"/>
        <v>0</v>
      </c>
      <c r="L36" s="65"/>
      <c r="M36" s="57">
        <f t="shared" si="25"/>
        <v>0</v>
      </c>
      <c r="N36" s="71"/>
      <c r="O36" s="61">
        <f t="shared" si="26"/>
        <v>0</v>
      </c>
      <c r="P36" s="68"/>
      <c r="Q36" s="57">
        <f t="shared" si="27"/>
        <v>0</v>
      </c>
      <c r="R36" s="70"/>
      <c r="S36" s="59">
        <f t="shared" si="28"/>
        <v>0</v>
      </c>
      <c r="T36" s="65"/>
      <c r="U36" s="57">
        <f t="shared" si="29"/>
        <v>0</v>
      </c>
      <c r="V36" s="71"/>
      <c r="W36" s="61">
        <f t="shared" si="30"/>
        <v>0</v>
      </c>
      <c r="X36" s="68"/>
      <c r="Y36" s="57">
        <f t="shared" si="31"/>
        <v>0</v>
      </c>
      <c r="Z36" s="71"/>
      <c r="AA36" s="52">
        <f t="shared" si="32"/>
        <v>0</v>
      </c>
      <c r="AB36" s="65"/>
      <c r="AC36" s="57">
        <f t="shared" si="33"/>
        <v>0</v>
      </c>
      <c r="AD36" s="70"/>
      <c r="AE36" s="62">
        <f t="shared" si="34"/>
        <v>0</v>
      </c>
      <c r="AF36" s="63">
        <f t="shared" si="35"/>
        <v>0</v>
      </c>
      <c r="AG36" s="78">
        <v>14</v>
      </c>
    </row>
    <row r="37" spans="1:39" ht="12.75" hidden="1" customHeight="1" thickBot="1" x14ac:dyDescent="0.25">
      <c r="A37" s="76"/>
      <c r="B37" s="1"/>
      <c r="C37" s="77"/>
      <c r="D37" s="65"/>
      <c r="E37" s="53"/>
      <c r="F37" s="66"/>
      <c r="G37" s="67"/>
      <c r="H37" s="68"/>
      <c r="I37" s="69"/>
      <c r="J37" s="70"/>
      <c r="K37" s="59">
        <f t="shared" si="24"/>
        <v>0</v>
      </c>
      <c r="L37" s="65"/>
      <c r="M37" s="57">
        <f t="shared" si="25"/>
        <v>0</v>
      </c>
      <c r="N37" s="71"/>
      <c r="O37" s="61">
        <f t="shared" si="26"/>
        <v>0</v>
      </c>
      <c r="P37" s="68"/>
      <c r="Q37" s="57">
        <f t="shared" si="27"/>
        <v>0</v>
      </c>
      <c r="R37" s="70"/>
      <c r="S37" s="59">
        <f t="shared" si="28"/>
        <v>0</v>
      </c>
      <c r="T37" s="65"/>
      <c r="U37" s="57">
        <f t="shared" si="29"/>
        <v>0</v>
      </c>
      <c r="V37" s="71"/>
      <c r="W37" s="61">
        <f t="shared" si="30"/>
        <v>0</v>
      </c>
      <c r="X37" s="68"/>
      <c r="Y37" s="57">
        <f t="shared" si="31"/>
        <v>0</v>
      </c>
      <c r="Z37" s="71"/>
      <c r="AA37" s="52">
        <f t="shared" si="32"/>
        <v>0</v>
      </c>
      <c r="AB37" s="65"/>
      <c r="AC37" s="57">
        <f t="shared" si="33"/>
        <v>0</v>
      </c>
      <c r="AD37" s="70"/>
      <c r="AE37" s="62">
        <f t="shared" si="34"/>
        <v>0</v>
      </c>
      <c r="AF37" s="63">
        <f t="shared" si="35"/>
        <v>0</v>
      </c>
      <c r="AG37" s="78">
        <v>15</v>
      </c>
    </row>
    <row r="38" spans="1:39" ht="12.75" hidden="1" customHeight="1" thickBot="1" x14ac:dyDescent="0.25">
      <c r="A38" s="80"/>
      <c r="B38" s="81"/>
      <c r="C38" s="82"/>
      <c r="D38" s="83"/>
      <c r="E38" s="53"/>
      <c r="F38" s="84"/>
      <c r="G38" s="85"/>
      <c r="H38" s="86"/>
      <c r="I38" s="87"/>
      <c r="J38" s="88"/>
      <c r="K38" s="59">
        <f t="shared" si="24"/>
        <v>0</v>
      </c>
      <c r="L38" s="83"/>
      <c r="M38" s="57">
        <f t="shared" si="25"/>
        <v>0</v>
      </c>
      <c r="N38" s="89"/>
      <c r="O38" s="61">
        <f t="shared" si="26"/>
        <v>0</v>
      </c>
      <c r="P38" s="86"/>
      <c r="Q38" s="57">
        <f t="shared" si="27"/>
        <v>0</v>
      </c>
      <c r="R38" s="88"/>
      <c r="S38" s="59">
        <f t="shared" si="28"/>
        <v>0</v>
      </c>
      <c r="T38" s="83"/>
      <c r="U38" s="57">
        <f t="shared" si="29"/>
        <v>0</v>
      </c>
      <c r="V38" s="89"/>
      <c r="W38" s="61">
        <f t="shared" si="30"/>
        <v>0</v>
      </c>
      <c r="X38" s="86"/>
      <c r="Y38" s="57">
        <f t="shared" si="31"/>
        <v>0</v>
      </c>
      <c r="Z38" s="89"/>
      <c r="AA38" s="52">
        <f t="shared" si="32"/>
        <v>0</v>
      </c>
      <c r="AB38" s="83"/>
      <c r="AC38" s="57">
        <f t="shared" si="33"/>
        <v>0</v>
      </c>
      <c r="AD38" s="88"/>
      <c r="AE38" s="62">
        <f t="shared" si="34"/>
        <v>0</v>
      </c>
      <c r="AF38" s="63">
        <f t="shared" si="35"/>
        <v>0</v>
      </c>
      <c r="AG38" s="90">
        <v>16</v>
      </c>
    </row>
    <row r="39" spans="1:39" ht="15.5" customHeight="1" thickBot="1" x14ac:dyDescent="0.2">
      <c r="C39" s="98"/>
      <c r="D39" s="15"/>
      <c r="E39" s="35"/>
      <c r="F39" s="20"/>
      <c r="G39" s="35"/>
      <c r="I39" s="19"/>
      <c r="L39" s="19"/>
      <c r="O39" s="19"/>
      <c r="R39" s="95"/>
      <c r="T39" s="19"/>
      <c r="W39" s="19"/>
    </row>
    <row r="40" spans="1:39" ht="20.25" customHeight="1" thickBot="1" x14ac:dyDescent="0.2">
      <c r="C40" s="12" t="s">
        <v>21</v>
      </c>
      <c r="D40" s="22" t="s">
        <v>11</v>
      </c>
      <c r="E40" s="23"/>
      <c r="F40" s="24" t="s">
        <v>16</v>
      </c>
      <c r="G40" s="23"/>
      <c r="H40" s="25"/>
      <c r="I40" s="26" t="s">
        <v>19</v>
      </c>
      <c r="J40" s="27"/>
      <c r="K40" s="28"/>
      <c r="L40" s="29"/>
      <c r="M40" s="26" t="s">
        <v>4</v>
      </c>
      <c r="N40" s="30"/>
      <c r="O40" s="30"/>
      <c r="P40" s="31"/>
      <c r="Q40" s="26" t="s">
        <v>5</v>
      </c>
      <c r="R40" s="27"/>
      <c r="S40" s="32"/>
      <c r="T40" s="30"/>
      <c r="U40" s="26" t="s">
        <v>6</v>
      </c>
      <c r="V40" s="30"/>
      <c r="W40" s="30"/>
      <c r="X40" s="31"/>
      <c r="Y40" s="26" t="s">
        <v>7</v>
      </c>
      <c r="Z40" s="33"/>
      <c r="AA40" s="33"/>
      <c r="AB40" s="30"/>
      <c r="AC40" s="30" t="s">
        <v>8</v>
      </c>
      <c r="AD40" s="34"/>
      <c r="AE40" s="30"/>
      <c r="AF40" s="16"/>
      <c r="AG40" s="35"/>
    </row>
    <row r="41" spans="1:39" s="50" customFormat="1" ht="68" thickBot="1" x14ac:dyDescent="0.2">
      <c r="A41" s="36" t="s">
        <v>14</v>
      </c>
      <c r="B41" s="36" t="s">
        <v>12</v>
      </c>
      <c r="C41" s="37" t="s">
        <v>13</v>
      </c>
      <c r="D41" s="38" t="s">
        <v>0</v>
      </c>
      <c r="E41" s="39" t="s">
        <v>1</v>
      </c>
      <c r="F41" s="40" t="s">
        <v>0</v>
      </c>
      <c r="G41" s="39" t="s">
        <v>1</v>
      </c>
      <c r="H41" s="41" t="s">
        <v>0</v>
      </c>
      <c r="I41" s="42" t="s">
        <v>25</v>
      </c>
      <c r="J41" s="43" t="s">
        <v>26</v>
      </c>
      <c r="K41" s="44" t="s">
        <v>9</v>
      </c>
      <c r="L41" s="45" t="s">
        <v>0</v>
      </c>
      <c r="M41" s="42" t="s">
        <v>3</v>
      </c>
      <c r="N41" s="45" t="s">
        <v>2</v>
      </c>
      <c r="O41" s="45" t="s">
        <v>27</v>
      </c>
      <c r="P41" s="41" t="s">
        <v>0</v>
      </c>
      <c r="Q41" s="42" t="s">
        <v>3</v>
      </c>
      <c r="R41" s="46" t="s">
        <v>2</v>
      </c>
      <c r="S41" s="44" t="s">
        <v>27</v>
      </c>
      <c r="T41" s="45" t="s">
        <v>0</v>
      </c>
      <c r="U41" s="42" t="s">
        <v>3</v>
      </c>
      <c r="V41" s="45" t="s">
        <v>2</v>
      </c>
      <c r="W41" s="45" t="s">
        <v>27</v>
      </c>
      <c r="X41" s="41" t="s">
        <v>0</v>
      </c>
      <c r="Y41" s="42" t="s">
        <v>3</v>
      </c>
      <c r="Z41" s="47" t="s">
        <v>2</v>
      </c>
      <c r="AA41" s="47" t="s">
        <v>27</v>
      </c>
      <c r="AB41" s="45" t="s">
        <v>0</v>
      </c>
      <c r="AC41" s="42" t="s">
        <v>3</v>
      </c>
      <c r="AD41" s="46" t="s">
        <v>2</v>
      </c>
      <c r="AE41" s="44" t="s">
        <v>27</v>
      </c>
      <c r="AF41" s="48" t="s">
        <v>9</v>
      </c>
      <c r="AG41" s="49" t="s">
        <v>10</v>
      </c>
      <c r="AM41" s="36"/>
    </row>
    <row r="42" spans="1:39" x14ac:dyDescent="0.15">
      <c r="A42" s="51">
        <v>5048</v>
      </c>
      <c r="B42" s="1" t="s">
        <v>103</v>
      </c>
      <c r="C42" s="1" t="s">
        <v>104</v>
      </c>
      <c r="D42" s="99"/>
      <c r="E42" s="53"/>
      <c r="F42" s="54"/>
      <c r="G42" s="55"/>
      <c r="H42" s="56">
        <v>156</v>
      </c>
      <c r="I42" s="57"/>
      <c r="J42" s="58"/>
      <c r="K42" s="59">
        <f>SUM(I42:J42)</f>
        <v>0</v>
      </c>
      <c r="L42" s="52">
        <v>43.53</v>
      </c>
      <c r="M42" s="57">
        <f>L42/4</f>
        <v>10.8825</v>
      </c>
      <c r="N42" s="60"/>
      <c r="O42" s="61">
        <f>SUM(M42:N42)</f>
        <v>10.8825</v>
      </c>
      <c r="P42" s="56">
        <v>45.26</v>
      </c>
      <c r="Q42" s="57">
        <f>P42/4</f>
        <v>11.315</v>
      </c>
      <c r="R42" s="58"/>
      <c r="S42" s="59">
        <f>SUM(Q42:R42)</f>
        <v>11.315</v>
      </c>
      <c r="T42" s="52">
        <v>41.95</v>
      </c>
      <c r="U42" s="57">
        <f>T42/4</f>
        <v>10.487500000000001</v>
      </c>
      <c r="V42" s="60"/>
      <c r="W42" s="61">
        <f>SUM(U42:V42)</f>
        <v>10.487500000000001</v>
      </c>
      <c r="X42" s="56">
        <v>46.17</v>
      </c>
      <c r="Y42" s="57">
        <f>X42/4</f>
        <v>11.5425</v>
      </c>
      <c r="Z42" s="60"/>
      <c r="AA42" s="52">
        <f>SUM(Y42:Z42)</f>
        <v>11.5425</v>
      </c>
      <c r="AB42" s="52">
        <v>54.82</v>
      </c>
      <c r="AC42" s="57">
        <f>AB42/4</f>
        <v>13.705</v>
      </c>
      <c r="AD42" s="58"/>
      <c r="AE42" s="62">
        <f>SUM(AC42:AD42)</f>
        <v>13.705</v>
      </c>
      <c r="AF42" s="63">
        <f t="shared" ref="AF42:AF57" si="36">SUM(E42,G42,K42,O42,S42,W42,AA42,AE42,)</f>
        <v>57.932500000000005</v>
      </c>
      <c r="AG42" s="64">
        <v>1</v>
      </c>
    </row>
    <row r="43" spans="1:39" ht="16" hidden="1" thickBot="1" x14ac:dyDescent="0.25">
      <c r="A43" s="76"/>
      <c r="B43" s="1"/>
      <c r="C43" s="77"/>
      <c r="D43" s="65"/>
      <c r="E43" s="53"/>
      <c r="F43" s="66"/>
      <c r="G43" s="67"/>
      <c r="H43" s="68"/>
      <c r="I43" s="69"/>
      <c r="J43" s="70"/>
      <c r="K43" s="59">
        <f t="shared" ref="K43:K57" si="37">SUM(I43:J43)</f>
        <v>0</v>
      </c>
      <c r="L43" s="65"/>
      <c r="M43" s="57">
        <f t="shared" ref="M43:M57" si="38">L43/4</f>
        <v>0</v>
      </c>
      <c r="N43" s="71"/>
      <c r="O43" s="61">
        <f t="shared" ref="O43:O57" si="39">SUM(M43:N43)</f>
        <v>0</v>
      </c>
      <c r="P43" s="68"/>
      <c r="Q43" s="57">
        <f t="shared" ref="Q43:Q57" si="40">P43/4</f>
        <v>0</v>
      </c>
      <c r="R43" s="70"/>
      <c r="S43" s="59">
        <f t="shared" ref="S43:S57" si="41">SUM(Q43:R43)</f>
        <v>0</v>
      </c>
      <c r="T43" s="65"/>
      <c r="U43" s="57">
        <f t="shared" ref="U43:U57" si="42">T43/4</f>
        <v>0</v>
      </c>
      <c r="V43" s="71"/>
      <c r="W43" s="61">
        <f t="shared" ref="W43:W57" si="43">SUM(U43:V43)</f>
        <v>0</v>
      </c>
      <c r="X43" s="68"/>
      <c r="Y43" s="57">
        <f t="shared" ref="Y43:Y57" si="44">X43/4</f>
        <v>0</v>
      </c>
      <c r="Z43" s="71"/>
      <c r="AA43" s="52">
        <f t="shared" ref="AA43:AA57" si="45">SUM(Y43:Z43)</f>
        <v>0</v>
      </c>
      <c r="AB43" s="72"/>
      <c r="AC43" s="57">
        <f t="shared" ref="AC43:AC57" si="46">AB43/4</f>
        <v>0</v>
      </c>
      <c r="AD43" s="70"/>
      <c r="AE43" s="62">
        <f t="shared" ref="AE43:AE57" si="47">SUM(AC43:AD43)</f>
        <v>0</v>
      </c>
      <c r="AF43" s="63">
        <f t="shared" si="36"/>
        <v>0</v>
      </c>
      <c r="AG43" s="78">
        <v>2</v>
      </c>
    </row>
    <row r="44" spans="1:39" ht="16" hidden="1" thickBot="1" x14ac:dyDescent="0.25">
      <c r="A44" s="76"/>
      <c r="B44" s="1"/>
      <c r="C44" s="77"/>
      <c r="D44" s="72"/>
      <c r="E44" s="53"/>
      <c r="F44" s="66"/>
      <c r="G44" s="67"/>
      <c r="H44" s="68"/>
      <c r="I44" s="69"/>
      <c r="J44" s="70"/>
      <c r="K44" s="59">
        <f t="shared" si="37"/>
        <v>0</v>
      </c>
      <c r="L44" s="65"/>
      <c r="M44" s="57">
        <f t="shared" si="38"/>
        <v>0</v>
      </c>
      <c r="N44" s="71"/>
      <c r="O44" s="61">
        <f t="shared" si="39"/>
        <v>0</v>
      </c>
      <c r="P44" s="68"/>
      <c r="Q44" s="57">
        <f t="shared" si="40"/>
        <v>0</v>
      </c>
      <c r="R44" s="70"/>
      <c r="S44" s="59">
        <f t="shared" si="41"/>
        <v>0</v>
      </c>
      <c r="T44" s="65"/>
      <c r="U44" s="57">
        <f t="shared" si="42"/>
        <v>0</v>
      </c>
      <c r="V44" s="71"/>
      <c r="W44" s="61">
        <f t="shared" si="43"/>
        <v>0</v>
      </c>
      <c r="X44" s="68"/>
      <c r="Y44" s="57">
        <f t="shared" si="44"/>
        <v>0</v>
      </c>
      <c r="Z44" s="71"/>
      <c r="AA44" s="52">
        <f t="shared" si="45"/>
        <v>0</v>
      </c>
      <c r="AB44" s="65"/>
      <c r="AC44" s="57">
        <f t="shared" si="46"/>
        <v>0</v>
      </c>
      <c r="AD44" s="70"/>
      <c r="AE44" s="62">
        <f t="shared" si="47"/>
        <v>0</v>
      </c>
      <c r="AF44" s="63">
        <f t="shared" si="36"/>
        <v>0</v>
      </c>
      <c r="AG44" s="78">
        <v>3</v>
      </c>
    </row>
    <row r="45" spans="1:39" ht="16" hidden="1" thickBot="1" x14ac:dyDescent="0.25">
      <c r="A45" s="76"/>
      <c r="B45" s="1"/>
      <c r="C45" s="77"/>
      <c r="D45" s="65"/>
      <c r="E45" s="53"/>
      <c r="F45" s="66"/>
      <c r="G45" s="67"/>
      <c r="H45" s="68"/>
      <c r="I45" s="69"/>
      <c r="J45" s="70"/>
      <c r="K45" s="59">
        <f t="shared" si="37"/>
        <v>0</v>
      </c>
      <c r="L45" s="65"/>
      <c r="M45" s="57">
        <f t="shared" si="38"/>
        <v>0</v>
      </c>
      <c r="N45" s="71"/>
      <c r="O45" s="61">
        <f t="shared" si="39"/>
        <v>0</v>
      </c>
      <c r="P45" s="68"/>
      <c r="Q45" s="57">
        <f t="shared" si="40"/>
        <v>0</v>
      </c>
      <c r="R45" s="70"/>
      <c r="S45" s="59">
        <f t="shared" si="41"/>
        <v>0</v>
      </c>
      <c r="T45" s="65"/>
      <c r="U45" s="57">
        <f t="shared" si="42"/>
        <v>0</v>
      </c>
      <c r="V45" s="71"/>
      <c r="W45" s="61">
        <f t="shared" si="43"/>
        <v>0</v>
      </c>
      <c r="X45" s="68"/>
      <c r="Y45" s="57">
        <f t="shared" si="44"/>
        <v>0</v>
      </c>
      <c r="Z45" s="71"/>
      <c r="AA45" s="52">
        <f t="shared" si="45"/>
        <v>0</v>
      </c>
      <c r="AB45" s="65"/>
      <c r="AC45" s="57">
        <f t="shared" si="46"/>
        <v>0</v>
      </c>
      <c r="AD45" s="70"/>
      <c r="AE45" s="62">
        <f t="shared" si="47"/>
        <v>0</v>
      </c>
      <c r="AF45" s="63">
        <f t="shared" si="36"/>
        <v>0</v>
      </c>
      <c r="AG45" s="78">
        <v>4</v>
      </c>
    </row>
    <row r="46" spans="1:39" ht="12.75" hidden="1" customHeight="1" thickBot="1" x14ac:dyDescent="0.25">
      <c r="A46" s="76"/>
      <c r="B46" s="1"/>
      <c r="C46" s="77"/>
      <c r="D46" s="65"/>
      <c r="E46" s="53"/>
      <c r="F46" s="66"/>
      <c r="G46" s="67"/>
      <c r="H46" s="68"/>
      <c r="I46" s="69"/>
      <c r="J46" s="70"/>
      <c r="K46" s="59">
        <f t="shared" si="37"/>
        <v>0</v>
      </c>
      <c r="L46" s="65"/>
      <c r="M46" s="57">
        <f t="shared" si="38"/>
        <v>0</v>
      </c>
      <c r="N46" s="71"/>
      <c r="O46" s="61">
        <f t="shared" si="39"/>
        <v>0</v>
      </c>
      <c r="P46" s="68"/>
      <c r="Q46" s="57">
        <f t="shared" si="40"/>
        <v>0</v>
      </c>
      <c r="R46" s="70"/>
      <c r="S46" s="59">
        <f t="shared" si="41"/>
        <v>0</v>
      </c>
      <c r="T46" s="65"/>
      <c r="U46" s="57">
        <f t="shared" si="42"/>
        <v>0</v>
      </c>
      <c r="V46" s="71"/>
      <c r="W46" s="61">
        <f t="shared" si="43"/>
        <v>0</v>
      </c>
      <c r="X46" s="68"/>
      <c r="Y46" s="57">
        <f t="shared" si="44"/>
        <v>0</v>
      </c>
      <c r="Z46" s="71"/>
      <c r="AA46" s="52">
        <f t="shared" si="45"/>
        <v>0</v>
      </c>
      <c r="AB46" s="65"/>
      <c r="AC46" s="57">
        <f t="shared" si="46"/>
        <v>0</v>
      </c>
      <c r="AD46" s="70"/>
      <c r="AE46" s="62">
        <f t="shared" si="47"/>
        <v>0</v>
      </c>
      <c r="AF46" s="63">
        <f t="shared" si="36"/>
        <v>0</v>
      </c>
      <c r="AG46" s="78">
        <v>5</v>
      </c>
    </row>
    <row r="47" spans="1:39" ht="12.75" hidden="1" customHeight="1" thickBot="1" x14ac:dyDescent="0.25">
      <c r="A47" s="76"/>
      <c r="B47" s="1"/>
      <c r="C47" s="77"/>
      <c r="D47" s="65"/>
      <c r="E47" s="53"/>
      <c r="F47" s="66"/>
      <c r="G47" s="67"/>
      <c r="H47" s="68"/>
      <c r="I47" s="69"/>
      <c r="J47" s="70"/>
      <c r="K47" s="59">
        <f t="shared" si="37"/>
        <v>0</v>
      </c>
      <c r="L47" s="65"/>
      <c r="M47" s="57">
        <f t="shared" si="38"/>
        <v>0</v>
      </c>
      <c r="N47" s="71"/>
      <c r="O47" s="61">
        <f t="shared" si="39"/>
        <v>0</v>
      </c>
      <c r="P47" s="68"/>
      <c r="Q47" s="57">
        <f t="shared" si="40"/>
        <v>0</v>
      </c>
      <c r="R47" s="70"/>
      <c r="S47" s="59">
        <f t="shared" si="41"/>
        <v>0</v>
      </c>
      <c r="T47" s="65"/>
      <c r="U47" s="57">
        <f t="shared" si="42"/>
        <v>0</v>
      </c>
      <c r="V47" s="71"/>
      <c r="W47" s="61">
        <f t="shared" si="43"/>
        <v>0</v>
      </c>
      <c r="X47" s="68"/>
      <c r="Y47" s="57">
        <f t="shared" si="44"/>
        <v>0</v>
      </c>
      <c r="Z47" s="71"/>
      <c r="AA47" s="52">
        <f t="shared" si="45"/>
        <v>0</v>
      </c>
      <c r="AB47" s="65"/>
      <c r="AC47" s="57">
        <f t="shared" si="46"/>
        <v>0</v>
      </c>
      <c r="AD47" s="70"/>
      <c r="AE47" s="62">
        <f t="shared" si="47"/>
        <v>0</v>
      </c>
      <c r="AF47" s="63">
        <f t="shared" si="36"/>
        <v>0</v>
      </c>
      <c r="AG47" s="78">
        <v>6</v>
      </c>
    </row>
    <row r="48" spans="1:39" ht="12.75" hidden="1" customHeight="1" thickBot="1" x14ac:dyDescent="0.25">
      <c r="A48" s="76"/>
      <c r="B48" s="1"/>
      <c r="C48" s="77"/>
      <c r="D48" s="65"/>
      <c r="E48" s="53"/>
      <c r="F48" s="66"/>
      <c r="G48" s="67"/>
      <c r="H48" s="68"/>
      <c r="I48" s="69"/>
      <c r="J48" s="70"/>
      <c r="K48" s="59">
        <f t="shared" si="37"/>
        <v>0</v>
      </c>
      <c r="L48" s="65"/>
      <c r="M48" s="57">
        <f t="shared" si="38"/>
        <v>0</v>
      </c>
      <c r="N48" s="71"/>
      <c r="O48" s="61">
        <f t="shared" si="39"/>
        <v>0</v>
      </c>
      <c r="P48" s="68"/>
      <c r="Q48" s="57">
        <f t="shared" si="40"/>
        <v>0</v>
      </c>
      <c r="R48" s="70"/>
      <c r="S48" s="59">
        <f t="shared" si="41"/>
        <v>0</v>
      </c>
      <c r="T48" s="65"/>
      <c r="U48" s="57">
        <f t="shared" si="42"/>
        <v>0</v>
      </c>
      <c r="V48" s="71"/>
      <c r="W48" s="61">
        <f t="shared" si="43"/>
        <v>0</v>
      </c>
      <c r="X48" s="68"/>
      <c r="Y48" s="57">
        <f t="shared" si="44"/>
        <v>0</v>
      </c>
      <c r="Z48" s="71"/>
      <c r="AA48" s="52">
        <f t="shared" si="45"/>
        <v>0</v>
      </c>
      <c r="AB48" s="65"/>
      <c r="AC48" s="57">
        <f t="shared" si="46"/>
        <v>0</v>
      </c>
      <c r="AD48" s="70"/>
      <c r="AE48" s="62">
        <f t="shared" si="47"/>
        <v>0</v>
      </c>
      <c r="AF48" s="63">
        <f t="shared" si="36"/>
        <v>0</v>
      </c>
      <c r="AG48" s="78">
        <v>7</v>
      </c>
    </row>
    <row r="49" spans="1:39" ht="12.75" hidden="1" customHeight="1" thickBot="1" x14ac:dyDescent="0.25">
      <c r="A49" s="76"/>
      <c r="B49" s="1"/>
      <c r="C49" s="77"/>
      <c r="D49" s="72"/>
      <c r="E49" s="53"/>
      <c r="F49" s="66"/>
      <c r="G49" s="67"/>
      <c r="H49" s="68"/>
      <c r="I49" s="69"/>
      <c r="J49" s="70"/>
      <c r="K49" s="59">
        <f t="shared" si="37"/>
        <v>0</v>
      </c>
      <c r="L49" s="65"/>
      <c r="M49" s="57">
        <f t="shared" si="38"/>
        <v>0</v>
      </c>
      <c r="N49" s="71"/>
      <c r="O49" s="61">
        <f t="shared" si="39"/>
        <v>0</v>
      </c>
      <c r="P49" s="68"/>
      <c r="Q49" s="57">
        <f t="shared" si="40"/>
        <v>0</v>
      </c>
      <c r="R49" s="70"/>
      <c r="S49" s="59">
        <f t="shared" si="41"/>
        <v>0</v>
      </c>
      <c r="T49" s="65"/>
      <c r="U49" s="57">
        <f t="shared" si="42"/>
        <v>0</v>
      </c>
      <c r="V49" s="71"/>
      <c r="W49" s="61">
        <f t="shared" si="43"/>
        <v>0</v>
      </c>
      <c r="X49" s="68"/>
      <c r="Y49" s="57">
        <f t="shared" si="44"/>
        <v>0</v>
      </c>
      <c r="Z49" s="71"/>
      <c r="AA49" s="52">
        <f t="shared" si="45"/>
        <v>0</v>
      </c>
      <c r="AB49" s="65"/>
      <c r="AC49" s="57">
        <f t="shared" si="46"/>
        <v>0</v>
      </c>
      <c r="AD49" s="70"/>
      <c r="AE49" s="62">
        <f t="shared" si="47"/>
        <v>0</v>
      </c>
      <c r="AF49" s="63">
        <f t="shared" si="36"/>
        <v>0</v>
      </c>
      <c r="AG49" s="78">
        <v>8</v>
      </c>
    </row>
    <row r="50" spans="1:39" ht="12.75" hidden="1" customHeight="1" thickBot="1" x14ac:dyDescent="0.25">
      <c r="A50" s="76"/>
      <c r="B50" s="1"/>
      <c r="C50" s="77"/>
      <c r="D50" s="65"/>
      <c r="E50" s="53"/>
      <c r="F50" s="66"/>
      <c r="G50" s="67"/>
      <c r="H50" s="68"/>
      <c r="I50" s="69"/>
      <c r="J50" s="70"/>
      <c r="K50" s="59">
        <f t="shared" si="37"/>
        <v>0</v>
      </c>
      <c r="L50" s="65"/>
      <c r="M50" s="57">
        <f t="shared" si="38"/>
        <v>0</v>
      </c>
      <c r="N50" s="71"/>
      <c r="O50" s="61">
        <f t="shared" si="39"/>
        <v>0</v>
      </c>
      <c r="P50" s="68"/>
      <c r="Q50" s="57">
        <f t="shared" si="40"/>
        <v>0</v>
      </c>
      <c r="R50" s="70"/>
      <c r="S50" s="59">
        <f t="shared" si="41"/>
        <v>0</v>
      </c>
      <c r="T50" s="65"/>
      <c r="U50" s="57">
        <f t="shared" si="42"/>
        <v>0</v>
      </c>
      <c r="V50" s="71"/>
      <c r="W50" s="61">
        <f t="shared" si="43"/>
        <v>0</v>
      </c>
      <c r="X50" s="68"/>
      <c r="Y50" s="57">
        <f t="shared" si="44"/>
        <v>0</v>
      </c>
      <c r="Z50" s="71"/>
      <c r="AA50" s="52">
        <f t="shared" si="45"/>
        <v>0</v>
      </c>
      <c r="AB50" s="65"/>
      <c r="AC50" s="57">
        <f t="shared" si="46"/>
        <v>0</v>
      </c>
      <c r="AD50" s="70"/>
      <c r="AE50" s="62">
        <f t="shared" si="47"/>
        <v>0</v>
      </c>
      <c r="AF50" s="63">
        <f t="shared" si="36"/>
        <v>0</v>
      </c>
      <c r="AG50" s="78">
        <v>9</v>
      </c>
    </row>
    <row r="51" spans="1:39" ht="12.75" hidden="1" customHeight="1" thickBot="1" x14ac:dyDescent="0.25">
      <c r="A51" s="76"/>
      <c r="B51" s="1"/>
      <c r="C51" s="77"/>
      <c r="D51" s="65"/>
      <c r="E51" s="53"/>
      <c r="F51" s="66"/>
      <c r="G51" s="67"/>
      <c r="H51" s="68"/>
      <c r="I51" s="69"/>
      <c r="J51" s="70"/>
      <c r="K51" s="59">
        <f t="shared" si="37"/>
        <v>0</v>
      </c>
      <c r="L51" s="65"/>
      <c r="M51" s="57">
        <f t="shared" si="38"/>
        <v>0</v>
      </c>
      <c r="N51" s="71"/>
      <c r="O51" s="61">
        <f t="shared" si="39"/>
        <v>0</v>
      </c>
      <c r="P51" s="68"/>
      <c r="Q51" s="57">
        <f t="shared" si="40"/>
        <v>0</v>
      </c>
      <c r="R51" s="70"/>
      <c r="S51" s="59">
        <f t="shared" si="41"/>
        <v>0</v>
      </c>
      <c r="T51" s="65"/>
      <c r="U51" s="57">
        <f t="shared" si="42"/>
        <v>0</v>
      </c>
      <c r="V51" s="71"/>
      <c r="W51" s="61">
        <f t="shared" si="43"/>
        <v>0</v>
      </c>
      <c r="X51" s="68"/>
      <c r="Y51" s="57">
        <f t="shared" si="44"/>
        <v>0</v>
      </c>
      <c r="Z51" s="71"/>
      <c r="AA51" s="52">
        <f t="shared" si="45"/>
        <v>0</v>
      </c>
      <c r="AB51" s="65"/>
      <c r="AC51" s="57">
        <f t="shared" si="46"/>
        <v>0</v>
      </c>
      <c r="AD51" s="70"/>
      <c r="AE51" s="62">
        <f t="shared" si="47"/>
        <v>0</v>
      </c>
      <c r="AF51" s="63">
        <f t="shared" si="36"/>
        <v>0</v>
      </c>
      <c r="AG51" s="78">
        <v>10</v>
      </c>
    </row>
    <row r="52" spans="1:39" ht="12.75" hidden="1" customHeight="1" thickBot="1" x14ac:dyDescent="0.25">
      <c r="A52" s="76"/>
      <c r="B52" s="1"/>
      <c r="C52" s="77"/>
      <c r="D52" s="65"/>
      <c r="E52" s="53"/>
      <c r="F52" s="66"/>
      <c r="G52" s="67"/>
      <c r="H52" s="68"/>
      <c r="I52" s="69"/>
      <c r="J52" s="70"/>
      <c r="K52" s="59">
        <f t="shared" si="37"/>
        <v>0</v>
      </c>
      <c r="L52" s="65"/>
      <c r="M52" s="57">
        <f t="shared" si="38"/>
        <v>0</v>
      </c>
      <c r="N52" s="71"/>
      <c r="O52" s="61">
        <f t="shared" si="39"/>
        <v>0</v>
      </c>
      <c r="P52" s="68"/>
      <c r="Q52" s="57">
        <f t="shared" si="40"/>
        <v>0</v>
      </c>
      <c r="R52" s="70"/>
      <c r="S52" s="59">
        <f t="shared" si="41"/>
        <v>0</v>
      </c>
      <c r="T52" s="65"/>
      <c r="U52" s="57">
        <f t="shared" si="42"/>
        <v>0</v>
      </c>
      <c r="V52" s="71"/>
      <c r="W52" s="61">
        <f t="shared" si="43"/>
        <v>0</v>
      </c>
      <c r="X52" s="68"/>
      <c r="Y52" s="57">
        <f t="shared" si="44"/>
        <v>0</v>
      </c>
      <c r="Z52" s="71"/>
      <c r="AA52" s="52">
        <f t="shared" si="45"/>
        <v>0</v>
      </c>
      <c r="AB52" s="65"/>
      <c r="AC52" s="57">
        <f t="shared" si="46"/>
        <v>0</v>
      </c>
      <c r="AD52" s="70"/>
      <c r="AE52" s="62">
        <f t="shared" si="47"/>
        <v>0</v>
      </c>
      <c r="AF52" s="63">
        <f t="shared" si="36"/>
        <v>0</v>
      </c>
      <c r="AG52" s="78">
        <v>11</v>
      </c>
    </row>
    <row r="53" spans="1:39" ht="12.75" hidden="1" customHeight="1" thickBot="1" x14ac:dyDescent="0.25">
      <c r="A53" s="76"/>
      <c r="B53" s="1"/>
      <c r="C53" s="79"/>
      <c r="D53" s="65"/>
      <c r="E53" s="53"/>
      <c r="F53" s="66"/>
      <c r="G53" s="67"/>
      <c r="H53" s="68"/>
      <c r="I53" s="69"/>
      <c r="J53" s="70"/>
      <c r="K53" s="59">
        <f t="shared" si="37"/>
        <v>0</v>
      </c>
      <c r="L53" s="65"/>
      <c r="M53" s="57">
        <f t="shared" si="38"/>
        <v>0</v>
      </c>
      <c r="N53" s="71"/>
      <c r="O53" s="61">
        <f t="shared" si="39"/>
        <v>0</v>
      </c>
      <c r="P53" s="68"/>
      <c r="Q53" s="57">
        <f t="shared" si="40"/>
        <v>0</v>
      </c>
      <c r="R53" s="70"/>
      <c r="S53" s="59">
        <f t="shared" si="41"/>
        <v>0</v>
      </c>
      <c r="T53" s="65"/>
      <c r="U53" s="57">
        <f t="shared" si="42"/>
        <v>0</v>
      </c>
      <c r="V53" s="71"/>
      <c r="W53" s="61">
        <f t="shared" si="43"/>
        <v>0</v>
      </c>
      <c r="X53" s="68"/>
      <c r="Y53" s="57">
        <f t="shared" si="44"/>
        <v>0</v>
      </c>
      <c r="Z53" s="71"/>
      <c r="AA53" s="52">
        <f t="shared" si="45"/>
        <v>0</v>
      </c>
      <c r="AB53" s="65"/>
      <c r="AC53" s="57">
        <f t="shared" si="46"/>
        <v>0</v>
      </c>
      <c r="AD53" s="70"/>
      <c r="AE53" s="62">
        <f t="shared" si="47"/>
        <v>0</v>
      </c>
      <c r="AF53" s="63">
        <f t="shared" si="36"/>
        <v>0</v>
      </c>
      <c r="AG53" s="78">
        <v>12</v>
      </c>
    </row>
    <row r="54" spans="1:39" ht="12.75" hidden="1" customHeight="1" thickBot="1" x14ac:dyDescent="0.25">
      <c r="A54" s="76"/>
      <c r="B54" s="1"/>
      <c r="C54" s="77"/>
      <c r="D54" s="65"/>
      <c r="E54" s="53"/>
      <c r="F54" s="66"/>
      <c r="G54" s="67"/>
      <c r="H54" s="68"/>
      <c r="I54" s="69"/>
      <c r="J54" s="70"/>
      <c r="K54" s="59">
        <f t="shared" si="37"/>
        <v>0</v>
      </c>
      <c r="L54" s="65"/>
      <c r="M54" s="57">
        <f t="shared" si="38"/>
        <v>0</v>
      </c>
      <c r="N54" s="71"/>
      <c r="O54" s="61">
        <f t="shared" si="39"/>
        <v>0</v>
      </c>
      <c r="P54" s="68"/>
      <c r="Q54" s="57">
        <f t="shared" si="40"/>
        <v>0</v>
      </c>
      <c r="R54" s="70"/>
      <c r="S54" s="59">
        <f t="shared" si="41"/>
        <v>0</v>
      </c>
      <c r="T54" s="65"/>
      <c r="U54" s="57">
        <f t="shared" si="42"/>
        <v>0</v>
      </c>
      <c r="V54" s="71"/>
      <c r="W54" s="61">
        <f t="shared" si="43"/>
        <v>0</v>
      </c>
      <c r="X54" s="68"/>
      <c r="Y54" s="57">
        <f t="shared" si="44"/>
        <v>0</v>
      </c>
      <c r="Z54" s="71"/>
      <c r="AA54" s="52">
        <f t="shared" si="45"/>
        <v>0</v>
      </c>
      <c r="AB54" s="65"/>
      <c r="AC54" s="57">
        <f t="shared" si="46"/>
        <v>0</v>
      </c>
      <c r="AD54" s="70"/>
      <c r="AE54" s="62">
        <f t="shared" si="47"/>
        <v>0</v>
      </c>
      <c r="AF54" s="63">
        <f t="shared" si="36"/>
        <v>0</v>
      </c>
      <c r="AG54" s="78">
        <v>13</v>
      </c>
    </row>
    <row r="55" spans="1:39" ht="12.75" hidden="1" customHeight="1" thickBot="1" x14ac:dyDescent="0.25">
      <c r="A55" s="76"/>
      <c r="B55" s="1"/>
      <c r="C55" s="79"/>
      <c r="D55" s="65"/>
      <c r="E55" s="53"/>
      <c r="F55" s="66"/>
      <c r="G55" s="67"/>
      <c r="H55" s="68"/>
      <c r="I55" s="69"/>
      <c r="J55" s="70"/>
      <c r="K55" s="59">
        <f t="shared" si="37"/>
        <v>0</v>
      </c>
      <c r="L55" s="65"/>
      <c r="M55" s="57">
        <f t="shared" si="38"/>
        <v>0</v>
      </c>
      <c r="N55" s="71"/>
      <c r="O55" s="61">
        <f t="shared" si="39"/>
        <v>0</v>
      </c>
      <c r="P55" s="68"/>
      <c r="Q55" s="57">
        <f t="shared" si="40"/>
        <v>0</v>
      </c>
      <c r="R55" s="70"/>
      <c r="S55" s="59">
        <f t="shared" si="41"/>
        <v>0</v>
      </c>
      <c r="T55" s="65"/>
      <c r="U55" s="57">
        <f t="shared" si="42"/>
        <v>0</v>
      </c>
      <c r="V55" s="71"/>
      <c r="W55" s="61">
        <f t="shared" si="43"/>
        <v>0</v>
      </c>
      <c r="X55" s="68"/>
      <c r="Y55" s="57">
        <f t="shared" si="44"/>
        <v>0</v>
      </c>
      <c r="Z55" s="71"/>
      <c r="AA55" s="52">
        <f t="shared" si="45"/>
        <v>0</v>
      </c>
      <c r="AB55" s="65"/>
      <c r="AC55" s="57">
        <f t="shared" si="46"/>
        <v>0</v>
      </c>
      <c r="AD55" s="70"/>
      <c r="AE55" s="62">
        <f t="shared" si="47"/>
        <v>0</v>
      </c>
      <c r="AF55" s="63">
        <f t="shared" si="36"/>
        <v>0</v>
      </c>
      <c r="AG55" s="78">
        <v>14</v>
      </c>
    </row>
    <row r="56" spans="1:39" ht="12.75" hidden="1" customHeight="1" thickBot="1" x14ac:dyDescent="0.25">
      <c r="A56" s="76"/>
      <c r="B56" s="1"/>
      <c r="C56" s="77"/>
      <c r="D56" s="65"/>
      <c r="E56" s="53"/>
      <c r="F56" s="66"/>
      <c r="G56" s="67"/>
      <c r="H56" s="68"/>
      <c r="I56" s="69"/>
      <c r="J56" s="70"/>
      <c r="K56" s="59">
        <f t="shared" si="37"/>
        <v>0</v>
      </c>
      <c r="L56" s="65"/>
      <c r="M56" s="57">
        <f t="shared" si="38"/>
        <v>0</v>
      </c>
      <c r="N56" s="71"/>
      <c r="O56" s="61">
        <f t="shared" si="39"/>
        <v>0</v>
      </c>
      <c r="P56" s="68"/>
      <c r="Q56" s="57">
        <f t="shared" si="40"/>
        <v>0</v>
      </c>
      <c r="R56" s="70"/>
      <c r="S56" s="59">
        <f t="shared" si="41"/>
        <v>0</v>
      </c>
      <c r="T56" s="65"/>
      <c r="U56" s="57">
        <f t="shared" si="42"/>
        <v>0</v>
      </c>
      <c r="V56" s="71"/>
      <c r="W56" s="61">
        <f t="shared" si="43"/>
        <v>0</v>
      </c>
      <c r="X56" s="68"/>
      <c r="Y56" s="57">
        <f t="shared" si="44"/>
        <v>0</v>
      </c>
      <c r="Z56" s="71"/>
      <c r="AA56" s="52">
        <f t="shared" si="45"/>
        <v>0</v>
      </c>
      <c r="AB56" s="65"/>
      <c r="AC56" s="57">
        <f t="shared" si="46"/>
        <v>0</v>
      </c>
      <c r="AD56" s="70"/>
      <c r="AE56" s="62">
        <f t="shared" si="47"/>
        <v>0</v>
      </c>
      <c r="AF56" s="63">
        <f t="shared" si="36"/>
        <v>0</v>
      </c>
      <c r="AG56" s="78">
        <v>15</v>
      </c>
    </row>
    <row r="57" spans="1:39" ht="12.75" hidden="1" customHeight="1" thickBot="1" x14ac:dyDescent="0.25">
      <c r="A57" s="80"/>
      <c r="B57" s="81"/>
      <c r="C57" s="82"/>
      <c r="D57" s="83"/>
      <c r="E57" s="53"/>
      <c r="F57" s="84"/>
      <c r="G57" s="85"/>
      <c r="H57" s="86"/>
      <c r="I57" s="87"/>
      <c r="J57" s="88"/>
      <c r="K57" s="59">
        <f t="shared" si="37"/>
        <v>0</v>
      </c>
      <c r="L57" s="83"/>
      <c r="M57" s="57">
        <f t="shared" si="38"/>
        <v>0</v>
      </c>
      <c r="N57" s="89"/>
      <c r="O57" s="61">
        <f t="shared" si="39"/>
        <v>0</v>
      </c>
      <c r="P57" s="86"/>
      <c r="Q57" s="57">
        <f t="shared" si="40"/>
        <v>0</v>
      </c>
      <c r="R57" s="88"/>
      <c r="S57" s="59">
        <f t="shared" si="41"/>
        <v>0</v>
      </c>
      <c r="T57" s="83"/>
      <c r="U57" s="57">
        <f t="shared" si="42"/>
        <v>0</v>
      </c>
      <c r="V57" s="89"/>
      <c r="W57" s="61">
        <f t="shared" si="43"/>
        <v>0</v>
      </c>
      <c r="X57" s="86"/>
      <c r="Y57" s="57">
        <f t="shared" si="44"/>
        <v>0</v>
      </c>
      <c r="Z57" s="89"/>
      <c r="AA57" s="52">
        <f t="shared" si="45"/>
        <v>0</v>
      </c>
      <c r="AB57" s="83"/>
      <c r="AC57" s="57">
        <f t="shared" si="46"/>
        <v>0</v>
      </c>
      <c r="AD57" s="88"/>
      <c r="AE57" s="62">
        <f t="shared" si="47"/>
        <v>0</v>
      </c>
      <c r="AF57" s="63">
        <f t="shared" si="36"/>
        <v>0</v>
      </c>
      <c r="AG57" s="90">
        <v>16</v>
      </c>
    </row>
    <row r="58" spans="1:39" x14ac:dyDescent="0.15">
      <c r="D58"/>
      <c r="H58" s="20"/>
      <c r="I58" s="20"/>
      <c r="J58" s="21"/>
      <c r="K58" s="20"/>
      <c r="L58" s="20"/>
      <c r="M58" s="20"/>
      <c r="N58" s="20"/>
      <c r="O58" s="20"/>
      <c r="P58" s="20"/>
      <c r="Q58" s="20"/>
      <c r="R58" s="21"/>
      <c r="S58" s="20"/>
      <c r="T58" s="20"/>
      <c r="U58" s="20"/>
      <c r="V58" s="20"/>
      <c r="W58" s="20"/>
      <c r="X58" s="20"/>
      <c r="Y58" s="20"/>
    </row>
    <row r="59" spans="1:39" x14ac:dyDescent="0.15">
      <c r="D59"/>
      <c r="H59" s="20"/>
      <c r="I59" s="20"/>
      <c r="J59" s="21"/>
      <c r="K59" s="20"/>
      <c r="L59" s="20"/>
      <c r="M59" s="20"/>
      <c r="N59" s="20"/>
      <c r="O59" s="20"/>
      <c r="P59" s="20"/>
      <c r="Q59" s="20"/>
      <c r="R59" s="21"/>
      <c r="S59" s="20"/>
      <c r="T59" s="20"/>
      <c r="U59" s="20"/>
      <c r="V59" s="20"/>
      <c r="W59" s="20"/>
      <c r="X59" s="20"/>
      <c r="Y59" s="20"/>
    </row>
    <row r="60" spans="1:39" x14ac:dyDescent="0.15">
      <c r="D60"/>
      <c r="H60" s="20"/>
      <c r="I60" s="20"/>
      <c r="J60" s="21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</row>
    <row r="61" spans="1:39" x14ac:dyDescent="0.15">
      <c r="D61"/>
      <c r="H61" s="20"/>
      <c r="I61" s="20"/>
      <c r="J61" s="21"/>
      <c r="K61" s="20"/>
      <c r="L61" s="20"/>
      <c r="M61" s="20"/>
      <c r="N61" s="20"/>
      <c r="O61" s="20"/>
      <c r="P61" s="20"/>
      <c r="Q61" s="20"/>
      <c r="R61" s="21"/>
      <c r="S61" s="20"/>
      <c r="T61" s="20"/>
      <c r="U61" s="20"/>
      <c r="V61" s="20"/>
      <c r="W61" s="20"/>
      <c r="X61" s="20"/>
      <c r="Y61" s="20"/>
    </row>
    <row r="62" spans="1:39" x14ac:dyDescent="0.15">
      <c r="D62"/>
      <c r="H62" s="20"/>
      <c r="I62" s="20"/>
      <c r="J62" s="21"/>
      <c r="K62" s="20"/>
      <c r="L62" s="20"/>
      <c r="M62" s="20"/>
      <c r="N62" s="20"/>
      <c r="O62" s="20"/>
      <c r="P62" s="20"/>
      <c r="Q62" s="20"/>
      <c r="R62" s="21"/>
      <c r="S62" s="20"/>
      <c r="T62" s="20"/>
      <c r="U62" s="20"/>
      <c r="V62" s="20"/>
      <c r="W62" s="20"/>
      <c r="X62" s="20"/>
      <c r="Y62" s="20"/>
    </row>
    <row r="63" spans="1:39" s="35" customFormat="1" x14ac:dyDescent="0.15">
      <c r="C63"/>
      <c r="D63"/>
      <c r="E63"/>
      <c r="F63"/>
      <c r="G63"/>
      <c r="H63" s="20"/>
      <c r="I63" s="20"/>
      <c r="J63" s="21"/>
      <c r="K63" s="20"/>
      <c r="L63" s="20"/>
      <c r="M63" s="20"/>
      <c r="N63" s="20"/>
      <c r="O63" s="20"/>
      <c r="P63" s="20"/>
      <c r="Q63" s="20"/>
      <c r="R63" s="21"/>
      <c r="S63" s="20"/>
      <c r="T63" s="20"/>
      <c r="U63" s="20"/>
      <c r="V63" s="20"/>
      <c r="W63" s="20"/>
      <c r="X63" s="20"/>
      <c r="Y63" s="20"/>
      <c r="Z63" s="19"/>
      <c r="AA63" s="20"/>
      <c r="AB63" s="20"/>
      <c r="AC63" s="20"/>
      <c r="AD63" s="21"/>
      <c r="AE63" s="20"/>
      <c r="AF63" s="20"/>
      <c r="AG63"/>
      <c r="AH63"/>
      <c r="AI63"/>
      <c r="AJ63"/>
      <c r="AK63"/>
      <c r="AL63"/>
      <c r="AM63"/>
    </row>
    <row r="64" spans="1:39" s="35" customFormat="1" x14ac:dyDescent="0.15">
      <c r="C64"/>
      <c r="D64"/>
      <c r="E64"/>
      <c r="F64"/>
      <c r="G64"/>
      <c r="H64" s="20"/>
      <c r="I64" s="20"/>
      <c r="J64" s="21"/>
      <c r="K64" s="20"/>
      <c r="L64" s="20"/>
      <c r="M64" s="20"/>
      <c r="N64" s="20"/>
      <c r="O64" s="20"/>
      <c r="P64" s="20"/>
      <c r="Q64" s="20"/>
      <c r="R64" s="21"/>
      <c r="S64" s="20"/>
      <c r="T64" s="20"/>
      <c r="U64" s="20"/>
      <c r="V64" s="20"/>
      <c r="W64" s="20"/>
      <c r="X64" s="20"/>
      <c r="Y64" s="20"/>
      <c r="Z64" s="19"/>
      <c r="AA64" s="20"/>
      <c r="AB64" s="20"/>
      <c r="AC64" s="20"/>
      <c r="AD64" s="21"/>
      <c r="AE64" s="20"/>
      <c r="AF64" s="20"/>
      <c r="AG64"/>
      <c r="AH64"/>
      <c r="AI64"/>
      <c r="AJ64"/>
      <c r="AK64"/>
      <c r="AL64"/>
      <c r="AM64"/>
    </row>
    <row r="65" spans="3:39" s="35" customFormat="1" x14ac:dyDescent="0.15">
      <c r="C65"/>
      <c r="D65"/>
      <c r="E65"/>
      <c r="F65"/>
      <c r="G65"/>
      <c r="H65" s="20"/>
      <c r="I65" s="20"/>
      <c r="J65" s="21"/>
      <c r="K65" s="20"/>
      <c r="L65" s="20"/>
      <c r="M65" s="20"/>
      <c r="N65" s="20"/>
      <c r="O65" s="20"/>
      <c r="P65" s="20"/>
      <c r="Q65" s="20"/>
      <c r="R65" s="21"/>
      <c r="S65" s="20"/>
      <c r="T65" s="20"/>
      <c r="U65" s="20"/>
      <c r="V65" s="20"/>
      <c r="W65" s="20"/>
      <c r="X65" s="20"/>
      <c r="Y65" s="20"/>
      <c r="Z65" s="19"/>
      <c r="AA65" s="20"/>
      <c r="AB65" s="20"/>
      <c r="AC65" s="20"/>
      <c r="AD65" s="21"/>
      <c r="AE65" s="20"/>
      <c r="AF65" s="20"/>
      <c r="AG65"/>
      <c r="AH65"/>
      <c r="AI65"/>
      <c r="AJ65"/>
      <c r="AK65"/>
      <c r="AL65"/>
      <c r="AM65"/>
    </row>
    <row r="66" spans="3:39" s="35" customFormat="1" x14ac:dyDescent="0.15">
      <c r="C66"/>
      <c r="D66"/>
      <c r="E66"/>
      <c r="F66"/>
      <c r="G66"/>
      <c r="H66" s="20"/>
      <c r="I66" s="20"/>
      <c r="J66" s="21"/>
      <c r="K66" s="20"/>
      <c r="L66" s="20"/>
      <c r="M66" s="20"/>
      <c r="N66" s="20"/>
      <c r="O66" s="20"/>
      <c r="P66" s="20"/>
      <c r="Q66" s="20"/>
      <c r="R66" s="21"/>
      <c r="S66" s="20"/>
      <c r="T66" s="20"/>
      <c r="U66" s="20"/>
      <c r="V66" s="20"/>
      <c r="W66" s="20"/>
      <c r="X66" s="20"/>
      <c r="Y66" s="20"/>
      <c r="Z66" s="19"/>
      <c r="AA66" s="20"/>
      <c r="AB66" s="20"/>
      <c r="AC66" s="20"/>
      <c r="AD66" s="21"/>
      <c r="AE66" s="20"/>
      <c r="AF66" s="20"/>
      <c r="AG66"/>
      <c r="AH66"/>
      <c r="AI66"/>
      <c r="AJ66"/>
      <c r="AK66"/>
      <c r="AL66"/>
      <c r="AM66"/>
    </row>
    <row r="67" spans="3:39" s="35" customFormat="1" x14ac:dyDescent="0.15">
      <c r="C67"/>
      <c r="D67"/>
      <c r="E67"/>
      <c r="F67"/>
      <c r="G67"/>
      <c r="H67" s="20"/>
      <c r="I67" s="20"/>
      <c r="J67" s="21"/>
      <c r="K67" s="20"/>
      <c r="L67" s="20"/>
      <c r="M67" s="20"/>
      <c r="N67" s="20"/>
      <c r="O67" s="20"/>
      <c r="P67" s="20"/>
      <c r="Q67" s="20"/>
      <c r="R67" s="21"/>
      <c r="S67" s="20"/>
      <c r="T67" s="20"/>
      <c r="U67" s="20"/>
      <c r="V67" s="20"/>
      <c r="W67" s="20"/>
      <c r="X67" s="20"/>
      <c r="Y67" s="20"/>
      <c r="Z67" s="19"/>
      <c r="AA67" s="20"/>
      <c r="AB67" s="20"/>
      <c r="AC67" s="20"/>
      <c r="AD67" s="21"/>
      <c r="AE67" s="20"/>
      <c r="AF67" s="20"/>
      <c r="AG67"/>
      <c r="AH67"/>
      <c r="AI67"/>
      <c r="AJ67"/>
      <c r="AK67"/>
      <c r="AL67"/>
      <c r="AM67"/>
    </row>
    <row r="68" spans="3:39" s="35" customFormat="1" x14ac:dyDescent="0.15">
      <c r="C68"/>
      <c r="D68"/>
      <c r="E68"/>
      <c r="F68"/>
      <c r="G68"/>
      <c r="H68" s="20"/>
      <c r="I68" s="20"/>
      <c r="J68" s="21"/>
      <c r="K68" s="20"/>
      <c r="L68" s="20"/>
      <c r="M68" s="20"/>
      <c r="N68" s="20"/>
      <c r="O68" s="20"/>
      <c r="P68" s="20"/>
      <c r="Q68" s="20"/>
      <c r="R68" s="21"/>
      <c r="S68" s="20"/>
      <c r="T68" s="20"/>
      <c r="U68" s="20"/>
      <c r="V68" s="20"/>
      <c r="W68" s="20"/>
      <c r="X68" s="20"/>
      <c r="Y68" s="20"/>
      <c r="Z68" s="19"/>
      <c r="AA68" s="20"/>
      <c r="AB68" s="20"/>
      <c r="AC68" s="20"/>
      <c r="AD68" s="21"/>
      <c r="AE68" s="20"/>
      <c r="AF68" s="20"/>
      <c r="AG68"/>
      <c r="AH68"/>
      <c r="AI68"/>
      <c r="AJ68"/>
      <c r="AK68"/>
      <c r="AL68"/>
      <c r="AM68"/>
    </row>
    <row r="69" spans="3:39" s="35" customFormat="1" x14ac:dyDescent="0.15">
      <c r="C69"/>
      <c r="D69"/>
      <c r="E69"/>
      <c r="F69"/>
      <c r="G69"/>
      <c r="H69" s="20"/>
      <c r="I69" s="20"/>
      <c r="J69" s="21"/>
      <c r="K69" s="20"/>
      <c r="L69" s="20"/>
      <c r="M69" s="20"/>
      <c r="N69" s="20"/>
      <c r="O69" s="20"/>
      <c r="P69" s="20"/>
      <c r="Q69" s="20"/>
      <c r="R69" s="21"/>
      <c r="S69" s="20"/>
      <c r="T69" s="20"/>
      <c r="U69" s="20"/>
      <c r="V69" s="20"/>
      <c r="W69" s="20"/>
      <c r="X69" s="20"/>
      <c r="Y69" s="20"/>
      <c r="Z69" s="19"/>
      <c r="AA69" s="20"/>
      <c r="AB69" s="20"/>
      <c r="AC69" s="20"/>
      <c r="AD69" s="21"/>
      <c r="AE69" s="20"/>
      <c r="AF69" s="20"/>
      <c r="AG69"/>
      <c r="AH69"/>
      <c r="AI69"/>
      <c r="AJ69"/>
      <c r="AK69"/>
      <c r="AL69"/>
      <c r="AM69"/>
    </row>
    <row r="70" spans="3:39" s="35" customFormat="1" x14ac:dyDescent="0.15">
      <c r="C70"/>
      <c r="D70"/>
      <c r="E70"/>
      <c r="F70"/>
      <c r="G70"/>
      <c r="H70" s="20"/>
      <c r="I70" s="20"/>
      <c r="J70" s="21"/>
      <c r="K70" s="20"/>
      <c r="L70" s="20"/>
      <c r="M70" s="20"/>
      <c r="N70" s="20"/>
      <c r="O70" s="20"/>
      <c r="P70" s="20"/>
      <c r="Q70" s="20"/>
      <c r="R70" s="21"/>
      <c r="S70" s="20"/>
      <c r="T70" s="20"/>
      <c r="U70" s="20"/>
      <c r="V70" s="20"/>
      <c r="W70" s="20"/>
      <c r="X70" s="20"/>
      <c r="Y70" s="20"/>
      <c r="Z70" s="19"/>
      <c r="AA70" s="20"/>
      <c r="AB70" s="20"/>
      <c r="AC70" s="20"/>
      <c r="AD70" s="21"/>
      <c r="AE70" s="20"/>
      <c r="AF70" s="20"/>
      <c r="AG70"/>
      <c r="AH70"/>
      <c r="AI70"/>
      <c r="AJ70"/>
      <c r="AK70"/>
      <c r="AL70"/>
      <c r="AM70"/>
    </row>
    <row r="71" spans="3:39" s="35" customFormat="1" x14ac:dyDescent="0.15">
      <c r="C71"/>
      <c r="D71"/>
      <c r="E71"/>
      <c r="F71"/>
      <c r="G71"/>
      <c r="H71" s="20"/>
      <c r="I71" s="20"/>
      <c r="J71" s="21"/>
      <c r="K71" s="20"/>
      <c r="L71" s="20"/>
      <c r="M71" s="20"/>
      <c r="N71" s="20"/>
      <c r="O71" s="20"/>
      <c r="P71" s="20"/>
      <c r="Q71" s="20"/>
      <c r="R71" s="21"/>
      <c r="S71" s="20"/>
      <c r="T71" s="20"/>
      <c r="U71" s="20"/>
      <c r="V71" s="20"/>
      <c r="W71" s="20"/>
      <c r="X71" s="20"/>
      <c r="Y71" s="20"/>
      <c r="Z71" s="19"/>
      <c r="AA71" s="20"/>
      <c r="AB71" s="20"/>
      <c r="AC71" s="20"/>
      <c r="AD71" s="21"/>
      <c r="AE71" s="20"/>
      <c r="AF71" s="20"/>
      <c r="AG71"/>
      <c r="AH71"/>
      <c r="AI71"/>
      <c r="AJ71"/>
      <c r="AK71"/>
      <c r="AL71"/>
      <c r="AM71"/>
    </row>
    <row r="72" spans="3:39" s="35" customFormat="1" x14ac:dyDescent="0.15">
      <c r="C72"/>
      <c r="D72"/>
      <c r="E72"/>
      <c r="F72"/>
      <c r="G72"/>
      <c r="H72" s="20"/>
      <c r="I72" s="20"/>
      <c r="J72" s="21"/>
      <c r="K72" s="20"/>
      <c r="L72" s="20"/>
      <c r="M72" s="20"/>
      <c r="N72" s="20"/>
      <c r="O72" s="20"/>
      <c r="P72" s="20"/>
      <c r="Q72" s="20"/>
      <c r="R72" s="21"/>
      <c r="S72" s="20"/>
      <c r="T72" s="20"/>
      <c r="U72" s="20"/>
      <c r="V72" s="20"/>
      <c r="W72" s="20"/>
      <c r="X72" s="20"/>
      <c r="Y72" s="20"/>
      <c r="Z72" s="19"/>
      <c r="AA72" s="20"/>
      <c r="AB72" s="20"/>
      <c r="AC72" s="20"/>
      <c r="AD72" s="21"/>
      <c r="AE72" s="20"/>
      <c r="AF72" s="20"/>
      <c r="AG72"/>
      <c r="AH72"/>
      <c r="AI72"/>
      <c r="AJ72"/>
      <c r="AK72"/>
      <c r="AL72"/>
      <c r="AM72"/>
    </row>
    <row r="73" spans="3:39" s="35" customFormat="1" x14ac:dyDescent="0.15">
      <c r="C73"/>
      <c r="D73"/>
      <c r="E73"/>
      <c r="F73"/>
      <c r="G73"/>
      <c r="H73" s="20"/>
      <c r="I73" s="20"/>
      <c r="J73" s="21"/>
      <c r="K73" s="20"/>
      <c r="L73" s="20"/>
      <c r="M73" s="20"/>
      <c r="N73" s="20"/>
      <c r="O73" s="20"/>
      <c r="P73" s="20"/>
      <c r="Q73" s="20"/>
      <c r="R73" s="21"/>
      <c r="S73" s="20"/>
      <c r="T73" s="20"/>
      <c r="U73" s="20"/>
      <c r="V73" s="20"/>
      <c r="W73" s="20"/>
      <c r="X73" s="20"/>
      <c r="Y73" s="20"/>
      <c r="Z73" s="19"/>
      <c r="AA73" s="20"/>
      <c r="AB73" s="20"/>
      <c r="AC73" s="20"/>
      <c r="AD73" s="21"/>
      <c r="AE73" s="20"/>
      <c r="AF73" s="20"/>
      <c r="AG73"/>
      <c r="AH73"/>
      <c r="AI73"/>
      <c r="AJ73"/>
      <c r="AK73"/>
      <c r="AL73"/>
      <c r="AM73"/>
    </row>
    <row r="74" spans="3:39" s="35" customFormat="1" x14ac:dyDescent="0.15">
      <c r="C74"/>
      <c r="D74"/>
      <c r="E74"/>
      <c r="F74"/>
      <c r="G74"/>
      <c r="H74" s="20"/>
      <c r="I74" s="20"/>
      <c r="J74" s="21"/>
      <c r="K74" s="20"/>
      <c r="L74" s="20"/>
      <c r="M74" s="20"/>
      <c r="N74" s="20"/>
      <c r="O74" s="20"/>
      <c r="P74" s="20"/>
      <c r="Q74" s="20"/>
      <c r="R74" s="21"/>
      <c r="S74" s="20"/>
      <c r="T74" s="20"/>
      <c r="U74" s="20"/>
      <c r="V74" s="20"/>
      <c r="W74" s="20"/>
      <c r="X74" s="20"/>
      <c r="Y74" s="20"/>
      <c r="Z74" s="19"/>
      <c r="AA74" s="20"/>
      <c r="AB74" s="20"/>
      <c r="AC74" s="20"/>
      <c r="AD74" s="21"/>
      <c r="AE74" s="20"/>
      <c r="AF74" s="20"/>
      <c r="AG74"/>
      <c r="AH74"/>
      <c r="AI74"/>
      <c r="AJ74"/>
      <c r="AK74"/>
      <c r="AL74"/>
      <c r="AM74"/>
    </row>
    <row r="75" spans="3:39" s="35" customFormat="1" x14ac:dyDescent="0.15">
      <c r="C75"/>
      <c r="D75"/>
      <c r="E75"/>
      <c r="F75"/>
      <c r="G75"/>
      <c r="H75" s="20"/>
      <c r="I75" s="20"/>
      <c r="J75" s="21"/>
      <c r="K75" s="20"/>
      <c r="L75" s="20"/>
      <c r="M75" s="20"/>
      <c r="N75" s="20"/>
      <c r="O75" s="20"/>
      <c r="P75" s="20"/>
      <c r="Q75" s="20"/>
      <c r="R75" s="21"/>
      <c r="S75" s="20"/>
      <c r="T75" s="20"/>
      <c r="U75" s="20"/>
      <c r="V75" s="20"/>
      <c r="W75" s="20"/>
      <c r="X75" s="20"/>
      <c r="Y75" s="20"/>
      <c r="Z75" s="19"/>
      <c r="AA75" s="20"/>
      <c r="AB75" s="20"/>
      <c r="AC75" s="20"/>
      <c r="AD75" s="21"/>
      <c r="AE75" s="20"/>
      <c r="AF75" s="20"/>
      <c r="AG75"/>
      <c r="AH75"/>
      <c r="AI75"/>
      <c r="AJ75"/>
      <c r="AK75"/>
      <c r="AL75"/>
      <c r="AM75"/>
    </row>
    <row r="76" spans="3:39" s="35" customFormat="1" x14ac:dyDescent="0.15">
      <c r="C76"/>
      <c r="D76"/>
      <c r="E76"/>
      <c r="F76"/>
      <c r="G76"/>
      <c r="H76" s="20"/>
      <c r="I76" s="20"/>
      <c r="J76" s="21"/>
      <c r="K76" s="20"/>
      <c r="L76" s="20"/>
      <c r="M76" s="20"/>
      <c r="N76" s="20"/>
      <c r="O76" s="20"/>
      <c r="P76" s="20"/>
      <c r="Q76" s="20"/>
      <c r="R76" s="21"/>
      <c r="S76" s="20"/>
      <c r="T76" s="20"/>
      <c r="U76" s="20"/>
      <c r="V76" s="20"/>
      <c r="W76" s="20"/>
      <c r="X76" s="20"/>
      <c r="Y76" s="20"/>
      <c r="Z76" s="19"/>
      <c r="AA76" s="20"/>
      <c r="AB76" s="20"/>
      <c r="AC76" s="20"/>
      <c r="AD76" s="21"/>
      <c r="AE76" s="20"/>
      <c r="AF76" s="20"/>
      <c r="AG76"/>
      <c r="AH76"/>
      <c r="AI76"/>
      <c r="AJ76"/>
      <c r="AK76"/>
      <c r="AL76"/>
      <c r="AM76"/>
    </row>
    <row r="77" spans="3:39" s="35" customFormat="1" x14ac:dyDescent="0.15">
      <c r="C77"/>
      <c r="D77"/>
      <c r="E77"/>
      <c r="F77"/>
      <c r="G77"/>
      <c r="H77" s="20"/>
      <c r="I77" s="20"/>
      <c r="J77" s="21"/>
      <c r="K77" s="20"/>
      <c r="L77" s="20"/>
      <c r="M77" s="20"/>
      <c r="N77" s="20"/>
      <c r="O77" s="20"/>
      <c r="P77" s="20"/>
      <c r="Q77" s="20"/>
      <c r="R77" s="21"/>
      <c r="S77" s="20"/>
      <c r="T77" s="20"/>
      <c r="U77" s="20"/>
      <c r="V77" s="20"/>
      <c r="W77" s="20"/>
      <c r="X77" s="20"/>
      <c r="Y77" s="20"/>
      <c r="Z77" s="19"/>
      <c r="AA77" s="20"/>
      <c r="AB77" s="20"/>
      <c r="AC77" s="20"/>
      <c r="AD77" s="21"/>
      <c r="AE77" s="20"/>
      <c r="AF77" s="20"/>
      <c r="AG77"/>
      <c r="AH77"/>
      <c r="AI77"/>
      <c r="AJ77"/>
      <c r="AK77"/>
      <c r="AL77"/>
      <c r="AM77"/>
    </row>
    <row r="78" spans="3:39" s="35" customFormat="1" x14ac:dyDescent="0.15">
      <c r="C78"/>
      <c r="D78"/>
      <c r="E78"/>
      <c r="F78"/>
      <c r="G78"/>
      <c r="H78" s="20"/>
      <c r="I78" s="20"/>
      <c r="J78" s="21"/>
      <c r="K78" s="20"/>
      <c r="L78" s="20"/>
      <c r="M78" s="20"/>
      <c r="N78" s="20"/>
      <c r="O78" s="20"/>
      <c r="P78" s="20"/>
      <c r="Q78" s="20"/>
      <c r="R78" s="21"/>
      <c r="S78" s="20"/>
      <c r="T78" s="20"/>
      <c r="U78" s="20"/>
      <c r="V78" s="20"/>
      <c r="W78" s="20"/>
      <c r="X78" s="20"/>
      <c r="Y78" s="20"/>
      <c r="Z78" s="19"/>
      <c r="AA78" s="20"/>
      <c r="AB78" s="20"/>
      <c r="AC78" s="20"/>
      <c r="AD78" s="21"/>
      <c r="AE78" s="20"/>
      <c r="AF78" s="20"/>
      <c r="AG78"/>
      <c r="AH78"/>
      <c r="AI78"/>
      <c r="AJ78"/>
      <c r="AK78"/>
      <c r="AL78"/>
      <c r="AM78"/>
    </row>
    <row r="79" spans="3:39" s="35" customFormat="1" x14ac:dyDescent="0.15">
      <c r="C79"/>
      <c r="D79"/>
      <c r="E79"/>
      <c r="F79"/>
      <c r="G79"/>
      <c r="H79" s="20"/>
      <c r="I79" s="20"/>
      <c r="J79" s="21"/>
      <c r="K79" s="20"/>
      <c r="L79" s="20"/>
      <c r="M79" s="20"/>
      <c r="N79" s="20"/>
      <c r="O79" s="20"/>
      <c r="P79" s="20"/>
      <c r="Q79" s="20"/>
      <c r="R79" s="21"/>
      <c r="S79" s="20"/>
      <c r="T79" s="20"/>
      <c r="U79" s="20"/>
      <c r="V79" s="20"/>
      <c r="W79" s="20"/>
      <c r="X79" s="20"/>
      <c r="Y79" s="20"/>
      <c r="Z79" s="19"/>
      <c r="AA79" s="20"/>
      <c r="AB79" s="20"/>
      <c r="AC79" s="20"/>
      <c r="AD79" s="21"/>
      <c r="AE79" s="20"/>
      <c r="AF79" s="20"/>
      <c r="AG79"/>
      <c r="AH79"/>
      <c r="AI79"/>
      <c r="AJ79"/>
      <c r="AK79"/>
      <c r="AL79"/>
      <c r="AM79"/>
    </row>
    <row r="80" spans="3:39" s="35" customFormat="1" x14ac:dyDescent="0.15">
      <c r="C80"/>
      <c r="D80"/>
      <c r="E80"/>
      <c r="F80"/>
      <c r="G80"/>
      <c r="H80" s="20"/>
      <c r="I80" s="20"/>
      <c r="J80" s="21"/>
      <c r="K80" s="20"/>
      <c r="L80" s="20"/>
      <c r="M80" s="20"/>
      <c r="N80" s="20"/>
      <c r="O80" s="20"/>
      <c r="P80" s="20"/>
      <c r="Q80" s="20"/>
      <c r="R80" s="21"/>
      <c r="S80" s="20"/>
      <c r="T80" s="20"/>
      <c r="U80" s="20"/>
      <c r="V80" s="20"/>
      <c r="W80" s="20"/>
      <c r="X80" s="20"/>
      <c r="Y80" s="20"/>
      <c r="Z80" s="19"/>
      <c r="AA80" s="20"/>
      <c r="AB80" s="20"/>
      <c r="AC80" s="20"/>
      <c r="AD80" s="21"/>
      <c r="AE80" s="20"/>
      <c r="AF80" s="20"/>
      <c r="AG80"/>
      <c r="AH80"/>
      <c r="AI80"/>
      <c r="AJ80"/>
      <c r="AK80"/>
      <c r="AL80"/>
      <c r="AM80"/>
    </row>
    <row r="81" spans="3:39" s="35" customFormat="1" x14ac:dyDescent="0.15">
      <c r="C81"/>
      <c r="D81"/>
      <c r="E81"/>
      <c r="F81"/>
      <c r="G81"/>
      <c r="H81" s="20"/>
      <c r="I81" s="20"/>
      <c r="J81" s="21"/>
      <c r="K81" s="20"/>
      <c r="L81" s="20"/>
      <c r="M81" s="20"/>
      <c r="N81" s="20"/>
      <c r="O81" s="20"/>
      <c r="P81" s="20"/>
      <c r="Q81" s="20"/>
      <c r="R81" s="21"/>
      <c r="S81" s="20"/>
      <c r="T81" s="20"/>
      <c r="U81" s="20"/>
      <c r="V81" s="20"/>
      <c r="W81" s="20"/>
      <c r="X81" s="20"/>
      <c r="Y81" s="20"/>
      <c r="Z81" s="19"/>
      <c r="AA81" s="20"/>
      <c r="AB81" s="20"/>
      <c r="AC81" s="20"/>
      <c r="AD81" s="21"/>
      <c r="AE81" s="20"/>
      <c r="AF81" s="20"/>
      <c r="AG81"/>
      <c r="AH81"/>
      <c r="AI81"/>
      <c r="AJ81"/>
      <c r="AK81"/>
      <c r="AL81"/>
      <c r="AM81"/>
    </row>
    <row r="82" spans="3:39" s="35" customFormat="1" x14ac:dyDescent="0.15">
      <c r="C82"/>
      <c r="D82"/>
      <c r="E82"/>
      <c r="F82"/>
      <c r="G82"/>
      <c r="H82" s="20"/>
      <c r="I82" s="20"/>
      <c r="J82" s="21"/>
      <c r="K82" s="20"/>
      <c r="L82" s="20"/>
      <c r="M82" s="20"/>
      <c r="N82" s="20"/>
      <c r="O82" s="20"/>
      <c r="P82" s="20"/>
      <c r="Q82" s="20"/>
      <c r="R82" s="21"/>
      <c r="S82" s="20"/>
      <c r="T82" s="20"/>
      <c r="U82" s="20"/>
      <c r="V82" s="20"/>
      <c r="W82" s="20"/>
      <c r="X82" s="20"/>
      <c r="Y82" s="20"/>
      <c r="Z82" s="19"/>
      <c r="AA82" s="20"/>
      <c r="AB82" s="20"/>
      <c r="AC82" s="20"/>
      <c r="AD82" s="21"/>
      <c r="AE82" s="20"/>
      <c r="AF82" s="20"/>
      <c r="AG82"/>
      <c r="AH82"/>
      <c r="AI82"/>
      <c r="AJ82"/>
      <c r="AK82"/>
      <c r="AL82"/>
      <c r="AM82"/>
    </row>
    <row r="83" spans="3:39" s="35" customFormat="1" x14ac:dyDescent="0.15">
      <c r="C83"/>
      <c r="D83"/>
      <c r="E83"/>
      <c r="F83"/>
      <c r="G83"/>
      <c r="H83" s="20"/>
      <c r="I83" s="20"/>
      <c r="J83" s="21"/>
      <c r="K83" s="20"/>
      <c r="L83" s="20"/>
      <c r="M83" s="20"/>
      <c r="N83" s="20"/>
      <c r="O83" s="20"/>
      <c r="P83" s="20"/>
      <c r="Q83" s="20"/>
      <c r="R83" s="21"/>
      <c r="S83" s="20"/>
      <c r="T83" s="20"/>
      <c r="U83" s="20"/>
      <c r="V83" s="20"/>
      <c r="W83" s="20"/>
      <c r="X83" s="20"/>
      <c r="Y83" s="20"/>
      <c r="Z83" s="19"/>
      <c r="AA83" s="20"/>
      <c r="AB83" s="20"/>
      <c r="AC83" s="20"/>
      <c r="AD83" s="21"/>
      <c r="AE83" s="20"/>
      <c r="AF83" s="20"/>
      <c r="AG83"/>
      <c r="AH83"/>
      <c r="AI83"/>
      <c r="AJ83"/>
      <c r="AK83"/>
      <c r="AL83"/>
      <c r="AM83"/>
    </row>
    <row r="84" spans="3:39" s="35" customFormat="1" x14ac:dyDescent="0.15">
      <c r="C84"/>
      <c r="D84"/>
      <c r="E84"/>
      <c r="F84"/>
      <c r="G84"/>
      <c r="H84" s="20"/>
      <c r="I84" s="20"/>
      <c r="J84" s="21"/>
      <c r="K84" s="20"/>
      <c r="L84" s="20"/>
      <c r="M84" s="20"/>
      <c r="N84" s="20"/>
      <c r="O84" s="20"/>
      <c r="P84" s="20"/>
      <c r="Q84" s="20"/>
      <c r="R84" s="21"/>
      <c r="S84" s="20"/>
      <c r="T84" s="20"/>
      <c r="U84" s="20"/>
      <c r="V84" s="20"/>
      <c r="W84" s="20"/>
      <c r="X84" s="20"/>
      <c r="Y84" s="20"/>
      <c r="Z84" s="19"/>
      <c r="AA84" s="20"/>
      <c r="AB84" s="20"/>
      <c r="AC84" s="20"/>
      <c r="AD84" s="21"/>
      <c r="AE84" s="20"/>
      <c r="AF84" s="20"/>
      <c r="AG84"/>
      <c r="AH84"/>
      <c r="AI84"/>
      <c r="AJ84"/>
      <c r="AK84"/>
      <c r="AL84"/>
      <c r="AM84"/>
    </row>
    <row r="85" spans="3:39" s="35" customFormat="1" x14ac:dyDescent="0.15">
      <c r="C85"/>
      <c r="D85"/>
      <c r="E85"/>
      <c r="F85"/>
      <c r="G85"/>
      <c r="H85" s="20"/>
      <c r="I85" s="20"/>
      <c r="J85" s="21"/>
      <c r="K85" s="20"/>
      <c r="L85" s="20"/>
      <c r="M85" s="20"/>
      <c r="N85" s="20"/>
      <c r="O85" s="20"/>
      <c r="P85" s="20"/>
      <c r="Q85" s="20"/>
      <c r="R85" s="21"/>
      <c r="S85" s="20"/>
      <c r="T85" s="20"/>
      <c r="U85" s="20"/>
      <c r="V85" s="20"/>
      <c r="W85" s="20"/>
      <c r="X85" s="20"/>
      <c r="Y85" s="20"/>
      <c r="Z85" s="19"/>
      <c r="AA85" s="20"/>
      <c r="AB85" s="20"/>
      <c r="AC85" s="20"/>
      <c r="AD85" s="21"/>
      <c r="AE85" s="20"/>
      <c r="AF85" s="20"/>
      <c r="AG85"/>
      <c r="AH85"/>
      <c r="AI85"/>
      <c r="AJ85"/>
      <c r="AK85"/>
      <c r="AL85"/>
      <c r="AM85"/>
    </row>
    <row r="86" spans="3:39" s="35" customFormat="1" x14ac:dyDescent="0.15">
      <c r="C86"/>
      <c r="D86"/>
      <c r="E86"/>
      <c r="F86"/>
      <c r="G86"/>
      <c r="H86" s="20"/>
      <c r="I86" s="20"/>
      <c r="J86" s="21"/>
      <c r="K86" s="20"/>
      <c r="L86" s="20"/>
      <c r="M86" s="20"/>
      <c r="N86" s="20"/>
      <c r="O86" s="20"/>
      <c r="P86" s="20"/>
      <c r="Q86" s="20"/>
      <c r="R86" s="21"/>
      <c r="S86" s="20"/>
      <c r="T86" s="20"/>
      <c r="U86" s="20"/>
      <c r="V86" s="20"/>
      <c r="W86" s="20"/>
      <c r="X86" s="20"/>
      <c r="Y86" s="20"/>
      <c r="Z86" s="19"/>
      <c r="AA86" s="20"/>
      <c r="AB86" s="20"/>
      <c r="AC86" s="20"/>
      <c r="AD86" s="21"/>
      <c r="AE86" s="20"/>
      <c r="AF86" s="20"/>
      <c r="AG86"/>
      <c r="AH86"/>
      <c r="AI86"/>
      <c r="AJ86"/>
      <c r="AK86"/>
      <c r="AL86"/>
      <c r="AM86"/>
    </row>
    <row r="87" spans="3:39" s="35" customFormat="1" x14ac:dyDescent="0.15">
      <c r="C87"/>
      <c r="D87"/>
      <c r="E87"/>
      <c r="F87"/>
      <c r="G87"/>
      <c r="H87" s="20"/>
      <c r="I87" s="20"/>
      <c r="J87" s="21"/>
      <c r="K87" s="20"/>
      <c r="L87" s="20"/>
      <c r="M87" s="20"/>
      <c r="N87" s="20"/>
      <c r="O87" s="20"/>
      <c r="P87" s="20"/>
      <c r="Q87" s="20"/>
      <c r="R87" s="21"/>
      <c r="S87" s="20"/>
      <c r="T87" s="20"/>
      <c r="U87" s="20"/>
      <c r="V87" s="20"/>
      <c r="W87" s="20"/>
      <c r="X87" s="20"/>
      <c r="Y87" s="20"/>
      <c r="Z87" s="19"/>
      <c r="AA87" s="20"/>
      <c r="AB87" s="20"/>
      <c r="AC87" s="20"/>
      <c r="AD87" s="21"/>
      <c r="AE87" s="20"/>
      <c r="AF87" s="20"/>
      <c r="AG87"/>
      <c r="AH87"/>
      <c r="AI87"/>
      <c r="AJ87"/>
      <c r="AK87"/>
      <c r="AL87"/>
      <c r="AM87"/>
    </row>
    <row r="88" spans="3:39" s="35" customFormat="1" x14ac:dyDescent="0.15">
      <c r="C88"/>
      <c r="D88"/>
      <c r="E88"/>
      <c r="F88"/>
      <c r="G88"/>
      <c r="H88" s="20"/>
      <c r="I88" s="20"/>
      <c r="J88" s="21"/>
      <c r="K88" s="20"/>
      <c r="L88" s="20"/>
      <c r="M88" s="20"/>
      <c r="N88" s="20"/>
      <c r="O88" s="20"/>
      <c r="P88" s="20"/>
      <c r="Q88" s="20"/>
      <c r="R88" s="21"/>
      <c r="S88" s="20"/>
      <c r="T88" s="20"/>
      <c r="U88" s="20"/>
      <c r="V88" s="20"/>
      <c r="W88" s="20"/>
      <c r="X88" s="20"/>
      <c r="Y88" s="20"/>
      <c r="Z88" s="19"/>
      <c r="AA88" s="20"/>
      <c r="AB88" s="20"/>
      <c r="AC88" s="20"/>
      <c r="AD88" s="21"/>
      <c r="AE88" s="20"/>
      <c r="AF88" s="20"/>
      <c r="AG88"/>
      <c r="AH88"/>
      <c r="AI88"/>
      <c r="AJ88"/>
      <c r="AK88"/>
      <c r="AL88"/>
      <c r="AM88"/>
    </row>
    <row r="89" spans="3:39" s="35" customFormat="1" x14ac:dyDescent="0.15">
      <c r="C89"/>
      <c r="D89"/>
      <c r="E89"/>
      <c r="F89"/>
      <c r="G89"/>
      <c r="H89" s="20"/>
      <c r="I89" s="20"/>
      <c r="J89" s="21"/>
      <c r="K89" s="20"/>
      <c r="L89" s="20"/>
      <c r="M89" s="20"/>
      <c r="N89" s="20"/>
      <c r="O89" s="20"/>
      <c r="P89" s="20"/>
      <c r="Q89" s="20"/>
      <c r="R89" s="21"/>
      <c r="S89" s="20"/>
      <c r="T89" s="20"/>
      <c r="U89" s="20"/>
      <c r="V89" s="20"/>
      <c r="W89" s="20"/>
      <c r="X89" s="20"/>
      <c r="Y89" s="20"/>
      <c r="Z89" s="19"/>
      <c r="AA89" s="20"/>
      <c r="AB89" s="20"/>
      <c r="AC89" s="20"/>
      <c r="AD89" s="21"/>
      <c r="AE89" s="20"/>
      <c r="AF89" s="20"/>
      <c r="AG89"/>
      <c r="AH89"/>
      <c r="AI89"/>
      <c r="AJ89"/>
      <c r="AK89"/>
      <c r="AL89"/>
      <c r="AM89"/>
    </row>
  </sheetData>
  <sheetProtection formatColumns="0"/>
  <pageMargins left="0.78740157480314965" right="0" top="0" bottom="0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5BAA-3B90-4A8E-895C-557BE6789860}">
  <sheetPr codeName="Blad9">
    <pageSetUpPr fitToPage="1"/>
  </sheetPr>
  <dimension ref="A1:AM94"/>
  <sheetViews>
    <sheetView topLeftCell="A40" workbookViewId="0">
      <selection activeCell="AJ63" sqref="AJ63"/>
    </sheetView>
  </sheetViews>
  <sheetFormatPr baseColWidth="10" defaultColWidth="8.83203125" defaultRowHeight="13" x14ac:dyDescent="0.15"/>
  <cols>
    <col min="1" max="1" width="12" customWidth="1"/>
    <col min="2" max="2" width="18.83203125" bestFit="1" customWidth="1"/>
    <col min="3" max="3" width="25.83203125" bestFit="1" customWidth="1"/>
    <col min="4" max="4" width="5" style="100" customWidth="1"/>
    <col min="5" max="5" width="3.1640625" bestFit="1" customWidth="1"/>
    <col min="6" max="6" width="5.5" customWidth="1"/>
    <col min="7" max="7" width="6" bestFit="1" customWidth="1"/>
    <col min="8" max="8" width="8.33203125" style="15" customWidth="1"/>
    <col min="9" max="9" width="7" style="16" customWidth="1"/>
    <col min="10" max="10" width="5.5" style="17" customWidth="1"/>
    <col min="11" max="11" width="4.6640625" style="15" customWidth="1"/>
    <col min="12" max="12" width="5.5" style="16" bestFit="1" customWidth="1"/>
    <col min="13" max="13" width="11" style="15" bestFit="1" customWidth="1"/>
    <col min="14" max="14" width="4.6640625" style="15" customWidth="1"/>
    <col min="15" max="15" width="5.5" style="16" bestFit="1" customWidth="1"/>
    <col min="16" max="16" width="5.5" style="15" bestFit="1" customWidth="1"/>
    <col min="17" max="17" width="11" style="15" bestFit="1" customWidth="1"/>
    <col min="18" max="18" width="4.6640625" style="16" customWidth="1"/>
    <col min="19" max="19" width="8" style="15" bestFit="1" customWidth="1"/>
    <col min="20" max="20" width="5.5" style="16" bestFit="1" customWidth="1"/>
    <col min="21" max="21" width="11" style="15" bestFit="1" customWidth="1"/>
    <col min="22" max="22" width="4.6640625" style="15" customWidth="1"/>
    <col min="23" max="23" width="5.5" style="15" bestFit="1" customWidth="1"/>
    <col min="24" max="24" width="5.6640625" style="15" customWidth="1"/>
    <col min="25" max="25" width="11.6640625" style="16" customWidth="1"/>
    <col min="26" max="26" width="4.6640625" style="19" customWidth="1"/>
    <col min="27" max="27" width="9.1640625" style="20"/>
    <col min="28" max="28" width="6" style="20" bestFit="1" customWidth="1"/>
    <col min="29" max="29" width="5.6640625" style="20" customWidth="1"/>
    <col min="30" max="30" width="5.6640625" style="21" customWidth="1"/>
    <col min="31" max="31" width="5.6640625" style="20" customWidth="1"/>
    <col min="32" max="32" width="5.5" style="20" bestFit="1" customWidth="1"/>
    <col min="33" max="39" width="5.6640625" customWidth="1"/>
  </cols>
  <sheetData>
    <row r="1" spans="1:39" ht="21.75" customHeight="1" thickBot="1" x14ac:dyDescent="0.25">
      <c r="A1" s="12" t="s">
        <v>24</v>
      </c>
      <c r="C1" s="13"/>
      <c r="D1" s="14"/>
    </row>
    <row r="2" spans="1:39" ht="20.25" customHeight="1" thickBot="1" x14ac:dyDescent="0.2">
      <c r="C2" s="12" t="s">
        <v>22</v>
      </c>
      <c r="D2" s="22" t="s">
        <v>11</v>
      </c>
      <c r="E2" s="23"/>
      <c r="F2" s="24" t="s">
        <v>16</v>
      </c>
      <c r="G2" s="23"/>
      <c r="H2" s="25"/>
      <c r="I2" s="26" t="s">
        <v>19</v>
      </c>
      <c r="J2" s="27"/>
      <c r="K2" s="28"/>
      <c r="L2" s="29"/>
      <c r="M2" s="26" t="s">
        <v>4</v>
      </c>
      <c r="N2" s="30"/>
      <c r="O2" s="30"/>
      <c r="P2" s="31"/>
      <c r="Q2" s="26" t="s">
        <v>5</v>
      </c>
      <c r="R2" s="26"/>
      <c r="S2" s="32"/>
      <c r="T2" s="30"/>
      <c r="U2" s="26" t="s">
        <v>6</v>
      </c>
      <c r="V2" s="30"/>
      <c r="W2" s="30"/>
      <c r="X2" s="31"/>
      <c r="Y2" s="26" t="s">
        <v>7</v>
      </c>
      <c r="Z2" s="33"/>
      <c r="AA2" s="33"/>
      <c r="AB2" s="30"/>
      <c r="AC2" s="30" t="s">
        <v>8</v>
      </c>
      <c r="AD2" s="34"/>
      <c r="AE2" s="30"/>
      <c r="AF2" s="16"/>
      <c r="AG2" s="35"/>
    </row>
    <row r="3" spans="1:39" s="50" customFormat="1" ht="68" thickBot="1" x14ac:dyDescent="0.2">
      <c r="A3" s="36" t="s">
        <v>14</v>
      </c>
      <c r="B3" s="36" t="s">
        <v>12</v>
      </c>
      <c r="C3" s="37" t="s">
        <v>13</v>
      </c>
      <c r="D3" s="38" t="s">
        <v>0</v>
      </c>
      <c r="E3" s="39" t="s">
        <v>1</v>
      </c>
      <c r="F3" s="40" t="s">
        <v>0</v>
      </c>
      <c r="G3" s="39" t="s">
        <v>1</v>
      </c>
      <c r="H3" s="41" t="s">
        <v>0</v>
      </c>
      <c r="I3" s="42" t="s">
        <v>25</v>
      </c>
      <c r="J3" s="43" t="s">
        <v>26</v>
      </c>
      <c r="K3" s="44" t="s">
        <v>9</v>
      </c>
      <c r="L3" s="45" t="s">
        <v>0</v>
      </c>
      <c r="M3" s="42" t="s">
        <v>3</v>
      </c>
      <c r="N3" s="45" t="s">
        <v>2</v>
      </c>
      <c r="O3" s="45" t="s">
        <v>27</v>
      </c>
      <c r="P3" s="41" t="s">
        <v>0</v>
      </c>
      <c r="Q3" s="42" t="s">
        <v>3</v>
      </c>
      <c r="R3" s="44" t="s">
        <v>2</v>
      </c>
      <c r="S3" s="44" t="s">
        <v>27</v>
      </c>
      <c r="T3" s="45" t="s">
        <v>0</v>
      </c>
      <c r="U3" s="42" t="s">
        <v>3</v>
      </c>
      <c r="V3" s="45" t="s">
        <v>2</v>
      </c>
      <c r="W3" s="45" t="s">
        <v>27</v>
      </c>
      <c r="X3" s="41" t="s">
        <v>0</v>
      </c>
      <c r="Y3" s="42" t="s">
        <v>3</v>
      </c>
      <c r="Z3" s="47" t="s">
        <v>2</v>
      </c>
      <c r="AA3" s="47" t="s">
        <v>27</v>
      </c>
      <c r="AB3" s="45" t="s">
        <v>0</v>
      </c>
      <c r="AC3" s="42" t="s">
        <v>3</v>
      </c>
      <c r="AD3" s="46" t="s">
        <v>2</v>
      </c>
      <c r="AE3" s="44" t="s">
        <v>27</v>
      </c>
      <c r="AF3" s="48" t="s">
        <v>9</v>
      </c>
      <c r="AG3" s="49" t="s">
        <v>10</v>
      </c>
      <c r="AM3" s="36"/>
    </row>
    <row r="4" spans="1:39" ht="14" thickBot="1" x14ac:dyDescent="0.2">
      <c r="A4" s="51">
        <v>4010</v>
      </c>
      <c r="B4" s="1" t="s">
        <v>137</v>
      </c>
      <c r="C4" s="1" t="s">
        <v>138</v>
      </c>
      <c r="D4" s="52"/>
      <c r="E4" s="53"/>
      <c r="F4" s="54"/>
      <c r="G4" s="55"/>
      <c r="H4" s="56">
        <v>125</v>
      </c>
      <c r="I4" s="57"/>
      <c r="J4" s="58">
        <v>0</v>
      </c>
      <c r="K4" s="59">
        <f t="shared" ref="K4:K20" si="0">SUM(I4:J4)</f>
        <v>0</v>
      </c>
      <c r="L4" s="52">
        <v>32.049999999999997</v>
      </c>
      <c r="M4" s="57">
        <f t="shared" ref="M4:M20" si="1">L4/4</f>
        <v>8.0124999999999993</v>
      </c>
      <c r="N4" s="60"/>
      <c r="O4" s="61">
        <f t="shared" ref="O4:O20" si="2">SUM(M4:N4)</f>
        <v>8.0124999999999993</v>
      </c>
      <c r="P4" s="56">
        <v>36.67</v>
      </c>
      <c r="Q4" s="57">
        <f t="shared" ref="Q4:Q20" si="3">P4/4</f>
        <v>9.1675000000000004</v>
      </c>
      <c r="R4" s="60"/>
      <c r="S4" s="59">
        <f t="shared" ref="S4:S20" si="4">SUM(Q4:R4)</f>
        <v>9.1675000000000004</v>
      </c>
      <c r="T4" s="52">
        <v>36.78</v>
      </c>
      <c r="U4" s="57">
        <f t="shared" ref="U4:U20" si="5">T4/4</f>
        <v>9.1950000000000003</v>
      </c>
      <c r="V4" s="60"/>
      <c r="W4" s="61">
        <f t="shared" ref="W4:W20" si="6">SUM(U4:V4)</f>
        <v>9.1950000000000003</v>
      </c>
      <c r="X4" s="56">
        <v>28.87</v>
      </c>
      <c r="Y4" s="57">
        <f t="shared" ref="Y4:Y20" si="7">X4/4</f>
        <v>7.2175000000000002</v>
      </c>
      <c r="Z4" s="60"/>
      <c r="AA4" s="52">
        <f t="shared" ref="AA4:AA20" si="8">SUM(Y4:Z4)</f>
        <v>7.2175000000000002</v>
      </c>
      <c r="AB4" s="52">
        <v>38.31</v>
      </c>
      <c r="AC4" s="57">
        <f t="shared" ref="AC4:AC20" si="9">AB4/4</f>
        <v>9.5775000000000006</v>
      </c>
      <c r="AD4" s="58"/>
      <c r="AE4" s="62">
        <f t="shared" ref="AE4:AE20" si="10">SUM(AC4:AD4)</f>
        <v>9.5775000000000006</v>
      </c>
      <c r="AF4" s="63">
        <f t="shared" ref="AF4:AF20" si="11">SUM(E4,G4,K4,O4,S4,W4,AA4,AE4,)</f>
        <v>43.17</v>
      </c>
      <c r="AG4" s="64">
        <v>1</v>
      </c>
    </row>
    <row r="5" spans="1:39" ht="14" thickBot="1" x14ac:dyDescent="0.2">
      <c r="A5" s="51">
        <v>4460</v>
      </c>
      <c r="B5" s="1" t="s">
        <v>28</v>
      </c>
      <c r="C5" s="1" t="s">
        <v>29</v>
      </c>
      <c r="D5" s="73"/>
      <c r="E5" s="53"/>
      <c r="F5" s="66"/>
      <c r="G5" s="67"/>
      <c r="H5" s="68">
        <v>116</v>
      </c>
      <c r="I5" s="69"/>
      <c r="J5" s="70">
        <v>0</v>
      </c>
      <c r="K5" s="59">
        <f t="shared" si="0"/>
        <v>0</v>
      </c>
      <c r="L5" s="65">
        <v>31.42</v>
      </c>
      <c r="M5" s="57">
        <f t="shared" si="1"/>
        <v>7.8550000000000004</v>
      </c>
      <c r="N5" s="71"/>
      <c r="O5" s="61">
        <f t="shared" si="2"/>
        <v>7.8550000000000004</v>
      </c>
      <c r="P5" s="68">
        <v>39.53</v>
      </c>
      <c r="Q5" s="57">
        <f t="shared" si="3"/>
        <v>9.8825000000000003</v>
      </c>
      <c r="R5" s="71"/>
      <c r="S5" s="59">
        <f t="shared" si="4"/>
        <v>9.8825000000000003</v>
      </c>
      <c r="T5" s="65">
        <v>34.9</v>
      </c>
      <c r="U5" s="57">
        <f t="shared" si="5"/>
        <v>8.7249999999999996</v>
      </c>
      <c r="V5" s="71"/>
      <c r="W5" s="61">
        <f t="shared" si="6"/>
        <v>8.7249999999999996</v>
      </c>
      <c r="X5" s="68">
        <v>33.75</v>
      </c>
      <c r="Y5" s="57">
        <f t="shared" si="7"/>
        <v>8.4375</v>
      </c>
      <c r="Z5" s="71"/>
      <c r="AA5" s="52">
        <f t="shared" si="8"/>
        <v>8.4375</v>
      </c>
      <c r="AB5" s="65">
        <v>44.06</v>
      </c>
      <c r="AC5" s="57">
        <f t="shared" si="9"/>
        <v>11.015000000000001</v>
      </c>
      <c r="AD5" s="70"/>
      <c r="AE5" s="62">
        <f t="shared" si="10"/>
        <v>11.015000000000001</v>
      </c>
      <c r="AF5" s="63">
        <f t="shared" si="11"/>
        <v>45.914999999999999</v>
      </c>
      <c r="AG5" s="64">
        <v>2</v>
      </c>
    </row>
    <row r="6" spans="1:39" ht="14" thickBot="1" x14ac:dyDescent="0.2">
      <c r="A6" s="51">
        <v>4706</v>
      </c>
      <c r="B6" s="1" t="s">
        <v>153</v>
      </c>
      <c r="C6" s="1" t="s">
        <v>154</v>
      </c>
      <c r="D6" s="73"/>
      <c r="E6" s="53"/>
      <c r="F6" s="66"/>
      <c r="G6" s="67"/>
      <c r="H6" s="68">
        <v>116</v>
      </c>
      <c r="I6" s="69"/>
      <c r="J6" s="70">
        <v>0</v>
      </c>
      <c r="K6" s="59">
        <f t="shared" si="0"/>
        <v>0</v>
      </c>
      <c r="L6" s="65">
        <v>35.36</v>
      </c>
      <c r="M6" s="57">
        <f t="shared" si="1"/>
        <v>8.84</v>
      </c>
      <c r="N6" s="71"/>
      <c r="O6" s="61">
        <f t="shared" si="2"/>
        <v>8.84</v>
      </c>
      <c r="P6" s="68">
        <v>38.979999999999997</v>
      </c>
      <c r="Q6" s="57">
        <f t="shared" si="3"/>
        <v>9.7449999999999992</v>
      </c>
      <c r="R6" s="71"/>
      <c r="S6" s="59">
        <f t="shared" si="4"/>
        <v>9.7449999999999992</v>
      </c>
      <c r="T6" s="65">
        <v>37.409999999999997</v>
      </c>
      <c r="U6" s="57">
        <f t="shared" si="5"/>
        <v>9.3524999999999991</v>
      </c>
      <c r="V6" s="71"/>
      <c r="W6" s="61">
        <f t="shared" si="6"/>
        <v>9.3524999999999991</v>
      </c>
      <c r="X6" s="68">
        <v>35.36</v>
      </c>
      <c r="Y6" s="57">
        <f t="shared" si="7"/>
        <v>8.84</v>
      </c>
      <c r="Z6" s="71"/>
      <c r="AA6" s="52">
        <f t="shared" si="8"/>
        <v>8.84</v>
      </c>
      <c r="AB6" s="65">
        <v>38.07</v>
      </c>
      <c r="AC6" s="57">
        <f t="shared" si="9"/>
        <v>9.5175000000000001</v>
      </c>
      <c r="AD6" s="70"/>
      <c r="AE6" s="62">
        <f t="shared" si="10"/>
        <v>9.5175000000000001</v>
      </c>
      <c r="AF6" s="63">
        <f t="shared" si="11"/>
        <v>46.295000000000002</v>
      </c>
      <c r="AG6" s="64">
        <v>3</v>
      </c>
    </row>
    <row r="7" spans="1:39" ht="14" thickBot="1" x14ac:dyDescent="0.2">
      <c r="A7" s="51">
        <v>4219</v>
      </c>
      <c r="B7" s="1" t="s">
        <v>126</v>
      </c>
      <c r="C7" s="1" t="s">
        <v>127</v>
      </c>
      <c r="D7" s="72"/>
      <c r="E7" s="53"/>
      <c r="F7" s="66"/>
      <c r="G7" s="67"/>
      <c r="H7" s="68">
        <v>120</v>
      </c>
      <c r="I7" s="69"/>
      <c r="J7" s="70"/>
      <c r="K7" s="59">
        <f t="shared" si="0"/>
        <v>0</v>
      </c>
      <c r="L7" s="65">
        <v>32.31</v>
      </c>
      <c r="M7" s="57">
        <f t="shared" si="1"/>
        <v>8.0775000000000006</v>
      </c>
      <c r="N7" s="71"/>
      <c r="O7" s="61">
        <f t="shared" si="2"/>
        <v>8.0775000000000006</v>
      </c>
      <c r="P7" s="68">
        <v>41.21</v>
      </c>
      <c r="Q7" s="57">
        <f t="shared" si="3"/>
        <v>10.3025</v>
      </c>
      <c r="R7" s="71"/>
      <c r="S7" s="59">
        <f t="shared" si="4"/>
        <v>10.3025</v>
      </c>
      <c r="T7" s="65">
        <v>35.869999999999997</v>
      </c>
      <c r="U7" s="57">
        <f t="shared" si="5"/>
        <v>8.9674999999999994</v>
      </c>
      <c r="V7" s="71"/>
      <c r="W7" s="61">
        <f t="shared" si="6"/>
        <v>8.9674999999999994</v>
      </c>
      <c r="X7" s="68">
        <v>41.43</v>
      </c>
      <c r="Y7" s="57">
        <f t="shared" si="7"/>
        <v>10.3575</v>
      </c>
      <c r="Z7" s="71"/>
      <c r="AA7" s="52">
        <f t="shared" si="8"/>
        <v>10.3575</v>
      </c>
      <c r="AB7" s="65">
        <v>40.49</v>
      </c>
      <c r="AC7" s="57">
        <f t="shared" si="9"/>
        <v>10.1225</v>
      </c>
      <c r="AD7" s="70"/>
      <c r="AE7" s="62">
        <f t="shared" si="10"/>
        <v>10.1225</v>
      </c>
      <c r="AF7" s="63">
        <f t="shared" si="11"/>
        <v>47.827500000000008</v>
      </c>
      <c r="AG7" s="64">
        <v>4</v>
      </c>
    </row>
    <row r="8" spans="1:39" ht="12.75" hidden="1" customHeight="1" thickBot="1" x14ac:dyDescent="0.25">
      <c r="A8" s="76"/>
      <c r="B8" s="1"/>
      <c r="C8" s="77"/>
      <c r="D8" s="65"/>
      <c r="E8" s="53"/>
      <c r="F8" s="66"/>
      <c r="G8" s="67"/>
      <c r="H8" s="68"/>
      <c r="I8" s="69"/>
      <c r="J8" s="70"/>
      <c r="K8" s="59">
        <f t="shared" si="0"/>
        <v>0</v>
      </c>
      <c r="L8" s="65"/>
      <c r="M8" s="57">
        <f t="shared" si="1"/>
        <v>0</v>
      </c>
      <c r="N8" s="71"/>
      <c r="O8" s="61">
        <f t="shared" si="2"/>
        <v>0</v>
      </c>
      <c r="P8" s="68"/>
      <c r="Q8" s="57">
        <f t="shared" si="3"/>
        <v>0</v>
      </c>
      <c r="R8" s="71"/>
      <c r="S8" s="59">
        <f t="shared" si="4"/>
        <v>0</v>
      </c>
      <c r="T8" s="65"/>
      <c r="U8" s="57">
        <f t="shared" si="5"/>
        <v>0</v>
      </c>
      <c r="V8" s="71"/>
      <c r="W8" s="61">
        <f t="shared" si="6"/>
        <v>0</v>
      </c>
      <c r="X8" s="68"/>
      <c r="Y8" s="57">
        <f t="shared" si="7"/>
        <v>0</v>
      </c>
      <c r="Z8" s="71"/>
      <c r="AA8" s="52">
        <f t="shared" si="8"/>
        <v>0</v>
      </c>
      <c r="AB8" s="65"/>
      <c r="AC8" s="57">
        <f t="shared" si="9"/>
        <v>0</v>
      </c>
      <c r="AD8" s="70"/>
      <c r="AE8" s="62">
        <f t="shared" si="10"/>
        <v>0</v>
      </c>
      <c r="AF8" s="63">
        <f t="shared" si="11"/>
        <v>0</v>
      </c>
      <c r="AG8" s="78">
        <v>5</v>
      </c>
    </row>
    <row r="9" spans="1:39" ht="12.75" hidden="1" customHeight="1" thickBot="1" x14ac:dyDescent="0.25">
      <c r="A9" s="76"/>
      <c r="B9" s="1"/>
      <c r="C9" s="77"/>
      <c r="D9" s="65"/>
      <c r="E9" s="53"/>
      <c r="F9" s="66"/>
      <c r="G9" s="67"/>
      <c r="H9" s="68"/>
      <c r="I9" s="69"/>
      <c r="J9" s="70"/>
      <c r="K9" s="59">
        <f t="shared" si="0"/>
        <v>0</v>
      </c>
      <c r="L9" s="65"/>
      <c r="M9" s="57">
        <f t="shared" si="1"/>
        <v>0</v>
      </c>
      <c r="N9" s="71"/>
      <c r="O9" s="61">
        <f t="shared" si="2"/>
        <v>0</v>
      </c>
      <c r="P9" s="68"/>
      <c r="Q9" s="57">
        <f t="shared" si="3"/>
        <v>0</v>
      </c>
      <c r="R9" s="71"/>
      <c r="S9" s="59">
        <f t="shared" si="4"/>
        <v>0</v>
      </c>
      <c r="T9" s="65"/>
      <c r="U9" s="57">
        <f t="shared" si="5"/>
        <v>0</v>
      </c>
      <c r="V9" s="71"/>
      <c r="W9" s="61">
        <f t="shared" si="6"/>
        <v>0</v>
      </c>
      <c r="X9" s="68"/>
      <c r="Y9" s="57">
        <f t="shared" si="7"/>
        <v>0</v>
      </c>
      <c r="Z9" s="71"/>
      <c r="AA9" s="52">
        <f t="shared" si="8"/>
        <v>0</v>
      </c>
      <c r="AB9" s="65"/>
      <c r="AC9" s="57">
        <f t="shared" si="9"/>
        <v>0</v>
      </c>
      <c r="AD9" s="70"/>
      <c r="AE9" s="62">
        <f t="shared" si="10"/>
        <v>0</v>
      </c>
      <c r="AF9" s="63">
        <f t="shared" si="11"/>
        <v>0</v>
      </c>
      <c r="AG9" s="78">
        <v>6</v>
      </c>
    </row>
    <row r="10" spans="1:39" ht="12.75" hidden="1" customHeight="1" thickBot="1" x14ac:dyDescent="0.25">
      <c r="A10" s="76"/>
      <c r="B10" s="1"/>
      <c r="C10" s="77"/>
      <c r="D10" s="65"/>
      <c r="E10" s="53"/>
      <c r="F10" s="66"/>
      <c r="G10" s="67"/>
      <c r="H10" s="68"/>
      <c r="I10" s="69"/>
      <c r="J10" s="70"/>
      <c r="K10" s="59">
        <f t="shared" si="0"/>
        <v>0</v>
      </c>
      <c r="L10" s="65"/>
      <c r="M10" s="57">
        <f t="shared" si="1"/>
        <v>0</v>
      </c>
      <c r="N10" s="71"/>
      <c r="O10" s="61">
        <f t="shared" si="2"/>
        <v>0</v>
      </c>
      <c r="P10" s="68"/>
      <c r="Q10" s="57">
        <f t="shared" si="3"/>
        <v>0</v>
      </c>
      <c r="R10" s="71"/>
      <c r="S10" s="59">
        <f t="shared" si="4"/>
        <v>0</v>
      </c>
      <c r="T10" s="65"/>
      <c r="U10" s="57">
        <f t="shared" si="5"/>
        <v>0</v>
      </c>
      <c r="V10" s="71"/>
      <c r="W10" s="61">
        <f t="shared" si="6"/>
        <v>0</v>
      </c>
      <c r="X10" s="68"/>
      <c r="Y10" s="57">
        <f t="shared" si="7"/>
        <v>0</v>
      </c>
      <c r="Z10" s="71"/>
      <c r="AA10" s="52">
        <f t="shared" si="8"/>
        <v>0</v>
      </c>
      <c r="AB10" s="65"/>
      <c r="AC10" s="57">
        <f t="shared" si="9"/>
        <v>0</v>
      </c>
      <c r="AD10" s="70"/>
      <c r="AE10" s="62">
        <f t="shared" si="10"/>
        <v>0</v>
      </c>
      <c r="AF10" s="63">
        <f t="shared" si="11"/>
        <v>0</v>
      </c>
      <c r="AG10" s="78">
        <v>7</v>
      </c>
    </row>
    <row r="11" spans="1:39" ht="12.75" hidden="1" customHeight="1" thickBot="1" x14ac:dyDescent="0.25">
      <c r="A11" s="76"/>
      <c r="B11" s="1"/>
      <c r="C11" s="77"/>
      <c r="D11" s="72"/>
      <c r="E11" s="53"/>
      <c r="F11" s="66"/>
      <c r="G11" s="67"/>
      <c r="H11" s="68"/>
      <c r="I11" s="69"/>
      <c r="J11" s="70"/>
      <c r="K11" s="59">
        <f t="shared" si="0"/>
        <v>0</v>
      </c>
      <c r="L11" s="65"/>
      <c r="M11" s="57">
        <f t="shared" si="1"/>
        <v>0</v>
      </c>
      <c r="N11" s="71"/>
      <c r="O11" s="61">
        <f t="shared" si="2"/>
        <v>0</v>
      </c>
      <c r="P11" s="68"/>
      <c r="Q11" s="57">
        <f t="shared" si="3"/>
        <v>0</v>
      </c>
      <c r="R11" s="71"/>
      <c r="S11" s="59">
        <f t="shared" si="4"/>
        <v>0</v>
      </c>
      <c r="T11" s="65"/>
      <c r="U11" s="57">
        <f t="shared" si="5"/>
        <v>0</v>
      </c>
      <c r="V11" s="71"/>
      <c r="W11" s="61">
        <f t="shared" si="6"/>
        <v>0</v>
      </c>
      <c r="X11" s="68"/>
      <c r="Y11" s="57">
        <f t="shared" si="7"/>
        <v>0</v>
      </c>
      <c r="Z11" s="71"/>
      <c r="AA11" s="52">
        <f t="shared" si="8"/>
        <v>0</v>
      </c>
      <c r="AB11" s="65"/>
      <c r="AC11" s="57">
        <f t="shared" si="9"/>
        <v>0</v>
      </c>
      <c r="AD11" s="70"/>
      <c r="AE11" s="62">
        <f t="shared" si="10"/>
        <v>0</v>
      </c>
      <c r="AF11" s="63">
        <f t="shared" si="11"/>
        <v>0</v>
      </c>
      <c r="AG11" s="78">
        <v>8</v>
      </c>
    </row>
    <row r="12" spans="1:39" ht="12.75" hidden="1" customHeight="1" thickBot="1" x14ac:dyDescent="0.25">
      <c r="A12" s="76"/>
      <c r="B12" s="1"/>
      <c r="C12" s="77"/>
      <c r="D12" s="65"/>
      <c r="E12" s="53"/>
      <c r="F12" s="66"/>
      <c r="G12" s="67"/>
      <c r="H12" s="68"/>
      <c r="I12" s="69"/>
      <c r="J12" s="70"/>
      <c r="K12" s="59">
        <f t="shared" si="0"/>
        <v>0</v>
      </c>
      <c r="L12" s="65"/>
      <c r="M12" s="57">
        <f t="shared" si="1"/>
        <v>0</v>
      </c>
      <c r="N12" s="71"/>
      <c r="O12" s="61">
        <f t="shared" si="2"/>
        <v>0</v>
      </c>
      <c r="P12" s="68"/>
      <c r="Q12" s="57">
        <f t="shared" si="3"/>
        <v>0</v>
      </c>
      <c r="R12" s="71"/>
      <c r="S12" s="59">
        <f t="shared" si="4"/>
        <v>0</v>
      </c>
      <c r="T12" s="65"/>
      <c r="U12" s="57">
        <f t="shared" si="5"/>
        <v>0</v>
      </c>
      <c r="V12" s="71"/>
      <c r="W12" s="61">
        <f t="shared" si="6"/>
        <v>0</v>
      </c>
      <c r="X12" s="68"/>
      <c r="Y12" s="57">
        <f t="shared" si="7"/>
        <v>0</v>
      </c>
      <c r="Z12" s="71"/>
      <c r="AA12" s="52">
        <f t="shared" si="8"/>
        <v>0</v>
      </c>
      <c r="AB12" s="65"/>
      <c r="AC12" s="57">
        <f t="shared" si="9"/>
        <v>0</v>
      </c>
      <c r="AD12" s="70"/>
      <c r="AE12" s="62">
        <f t="shared" si="10"/>
        <v>0</v>
      </c>
      <c r="AF12" s="63">
        <f t="shared" si="11"/>
        <v>0</v>
      </c>
      <c r="AG12" s="78">
        <v>9</v>
      </c>
    </row>
    <row r="13" spans="1:39" ht="12.75" hidden="1" customHeight="1" thickBot="1" x14ac:dyDescent="0.25">
      <c r="A13" s="76"/>
      <c r="B13" s="1"/>
      <c r="C13" s="77"/>
      <c r="D13" s="65"/>
      <c r="E13" s="53"/>
      <c r="F13" s="66"/>
      <c r="G13" s="67"/>
      <c r="H13" s="68"/>
      <c r="I13" s="69"/>
      <c r="J13" s="70"/>
      <c r="K13" s="59">
        <f t="shared" si="0"/>
        <v>0</v>
      </c>
      <c r="L13" s="65"/>
      <c r="M13" s="57">
        <f t="shared" si="1"/>
        <v>0</v>
      </c>
      <c r="N13" s="71"/>
      <c r="O13" s="61">
        <f t="shared" si="2"/>
        <v>0</v>
      </c>
      <c r="P13" s="68"/>
      <c r="Q13" s="57">
        <f t="shared" si="3"/>
        <v>0</v>
      </c>
      <c r="R13" s="71"/>
      <c r="S13" s="59">
        <f t="shared" si="4"/>
        <v>0</v>
      </c>
      <c r="T13" s="65"/>
      <c r="U13" s="57">
        <f t="shared" si="5"/>
        <v>0</v>
      </c>
      <c r="V13" s="71"/>
      <c r="W13" s="61">
        <f t="shared" si="6"/>
        <v>0</v>
      </c>
      <c r="X13" s="68"/>
      <c r="Y13" s="57">
        <f t="shared" si="7"/>
        <v>0</v>
      </c>
      <c r="Z13" s="71"/>
      <c r="AA13" s="52">
        <f t="shared" si="8"/>
        <v>0</v>
      </c>
      <c r="AB13" s="65"/>
      <c r="AC13" s="57">
        <f t="shared" si="9"/>
        <v>0</v>
      </c>
      <c r="AD13" s="70"/>
      <c r="AE13" s="62">
        <f t="shared" si="10"/>
        <v>0</v>
      </c>
      <c r="AF13" s="63">
        <f t="shared" si="11"/>
        <v>0</v>
      </c>
      <c r="AG13" s="78">
        <v>10</v>
      </c>
    </row>
    <row r="14" spans="1:39" ht="12.75" hidden="1" customHeight="1" thickBot="1" x14ac:dyDescent="0.25">
      <c r="A14" s="76"/>
      <c r="B14" s="1"/>
      <c r="C14" s="77"/>
      <c r="D14" s="65"/>
      <c r="E14" s="53"/>
      <c r="F14" s="66"/>
      <c r="G14" s="67"/>
      <c r="H14" s="68"/>
      <c r="I14" s="69"/>
      <c r="J14" s="70"/>
      <c r="K14" s="59">
        <f t="shared" si="0"/>
        <v>0</v>
      </c>
      <c r="L14" s="65"/>
      <c r="M14" s="57">
        <f t="shared" si="1"/>
        <v>0</v>
      </c>
      <c r="N14" s="71"/>
      <c r="O14" s="61">
        <f t="shared" si="2"/>
        <v>0</v>
      </c>
      <c r="P14" s="68"/>
      <c r="Q14" s="57">
        <f t="shared" si="3"/>
        <v>0</v>
      </c>
      <c r="R14" s="71"/>
      <c r="S14" s="59">
        <f t="shared" si="4"/>
        <v>0</v>
      </c>
      <c r="T14" s="65"/>
      <c r="U14" s="57">
        <f t="shared" si="5"/>
        <v>0</v>
      </c>
      <c r="V14" s="71"/>
      <c r="W14" s="61">
        <f t="shared" si="6"/>
        <v>0</v>
      </c>
      <c r="X14" s="68"/>
      <c r="Y14" s="57">
        <f t="shared" si="7"/>
        <v>0</v>
      </c>
      <c r="Z14" s="71"/>
      <c r="AA14" s="52">
        <f t="shared" si="8"/>
        <v>0</v>
      </c>
      <c r="AB14" s="65"/>
      <c r="AC14" s="57">
        <f t="shared" si="9"/>
        <v>0</v>
      </c>
      <c r="AD14" s="70"/>
      <c r="AE14" s="62">
        <f t="shared" si="10"/>
        <v>0</v>
      </c>
      <c r="AF14" s="63">
        <f t="shared" si="11"/>
        <v>0</v>
      </c>
      <c r="AG14" s="78">
        <v>11</v>
      </c>
    </row>
    <row r="15" spans="1:39" ht="12.75" hidden="1" customHeight="1" thickBot="1" x14ac:dyDescent="0.25">
      <c r="A15" s="76"/>
      <c r="B15" s="1"/>
      <c r="C15" s="79"/>
      <c r="D15" s="65"/>
      <c r="E15" s="53"/>
      <c r="F15" s="66"/>
      <c r="G15" s="67"/>
      <c r="H15" s="68"/>
      <c r="I15" s="69"/>
      <c r="J15" s="70"/>
      <c r="K15" s="59">
        <f t="shared" si="0"/>
        <v>0</v>
      </c>
      <c r="L15" s="65"/>
      <c r="M15" s="57">
        <f t="shared" si="1"/>
        <v>0</v>
      </c>
      <c r="N15" s="71"/>
      <c r="O15" s="61">
        <f t="shared" si="2"/>
        <v>0</v>
      </c>
      <c r="P15" s="68"/>
      <c r="Q15" s="57">
        <f t="shared" si="3"/>
        <v>0</v>
      </c>
      <c r="R15" s="71"/>
      <c r="S15" s="59">
        <f t="shared" si="4"/>
        <v>0</v>
      </c>
      <c r="T15" s="65"/>
      <c r="U15" s="57">
        <f t="shared" si="5"/>
        <v>0</v>
      </c>
      <c r="V15" s="71"/>
      <c r="W15" s="61">
        <f t="shared" si="6"/>
        <v>0</v>
      </c>
      <c r="X15" s="68"/>
      <c r="Y15" s="57">
        <f t="shared" si="7"/>
        <v>0</v>
      </c>
      <c r="Z15" s="71"/>
      <c r="AA15" s="52">
        <f t="shared" si="8"/>
        <v>0</v>
      </c>
      <c r="AB15" s="65"/>
      <c r="AC15" s="57">
        <f t="shared" si="9"/>
        <v>0</v>
      </c>
      <c r="AD15" s="70"/>
      <c r="AE15" s="62">
        <f t="shared" si="10"/>
        <v>0</v>
      </c>
      <c r="AF15" s="63">
        <f t="shared" si="11"/>
        <v>0</v>
      </c>
      <c r="AG15" s="78">
        <v>12</v>
      </c>
    </row>
    <row r="16" spans="1:39" ht="12.75" hidden="1" customHeight="1" thickBot="1" x14ac:dyDescent="0.25">
      <c r="A16" s="76"/>
      <c r="B16" s="1"/>
      <c r="C16" s="77"/>
      <c r="D16" s="65"/>
      <c r="E16" s="53"/>
      <c r="F16" s="66"/>
      <c r="G16" s="67"/>
      <c r="H16" s="68"/>
      <c r="I16" s="69"/>
      <c r="J16" s="70"/>
      <c r="K16" s="59">
        <f t="shared" si="0"/>
        <v>0</v>
      </c>
      <c r="L16" s="65"/>
      <c r="M16" s="57">
        <f t="shared" si="1"/>
        <v>0</v>
      </c>
      <c r="N16" s="71"/>
      <c r="O16" s="61">
        <f t="shared" si="2"/>
        <v>0</v>
      </c>
      <c r="P16" s="68"/>
      <c r="Q16" s="57">
        <f t="shared" si="3"/>
        <v>0</v>
      </c>
      <c r="R16" s="71"/>
      <c r="S16" s="59">
        <f t="shared" si="4"/>
        <v>0</v>
      </c>
      <c r="T16" s="65"/>
      <c r="U16" s="57">
        <f t="shared" si="5"/>
        <v>0</v>
      </c>
      <c r="V16" s="71"/>
      <c r="W16" s="61">
        <f t="shared" si="6"/>
        <v>0</v>
      </c>
      <c r="X16" s="68"/>
      <c r="Y16" s="57">
        <f t="shared" si="7"/>
        <v>0</v>
      </c>
      <c r="Z16" s="71"/>
      <c r="AA16" s="52">
        <f t="shared" si="8"/>
        <v>0</v>
      </c>
      <c r="AB16" s="65"/>
      <c r="AC16" s="57">
        <f t="shared" si="9"/>
        <v>0</v>
      </c>
      <c r="AD16" s="70"/>
      <c r="AE16" s="62">
        <f t="shared" si="10"/>
        <v>0</v>
      </c>
      <c r="AF16" s="63">
        <f t="shared" si="11"/>
        <v>0</v>
      </c>
      <c r="AG16" s="78">
        <v>13</v>
      </c>
    </row>
    <row r="17" spans="1:39" ht="12.75" hidden="1" customHeight="1" thickBot="1" x14ac:dyDescent="0.25">
      <c r="A17" s="76"/>
      <c r="B17" s="1"/>
      <c r="C17" s="79"/>
      <c r="D17" s="65"/>
      <c r="E17" s="53"/>
      <c r="F17" s="66"/>
      <c r="G17" s="67"/>
      <c r="H17" s="68"/>
      <c r="I17" s="69"/>
      <c r="J17" s="70"/>
      <c r="K17" s="59">
        <f t="shared" si="0"/>
        <v>0</v>
      </c>
      <c r="L17" s="65"/>
      <c r="M17" s="57">
        <f t="shared" si="1"/>
        <v>0</v>
      </c>
      <c r="N17" s="71"/>
      <c r="O17" s="61">
        <f t="shared" si="2"/>
        <v>0</v>
      </c>
      <c r="P17" s="68"/>
      <c r="Q17" s="57">
        <f t="shared" si="3"/>
        <v>0</v>
      </c>
      <c r="R17" s="71"/>
      <c r="S17" s="59">
        <f t="shared" si="4"/>
        <v>0</v>
      </c>
      <c r="T17" s="65"/>
      <c r="U17" s="57">
        <f t="shared" si="5"/>
        <v>0</v>
      </c>
      <c r="V17" s="71"/>
      <c r="W17" s="61">
        <f t="shared" si="6"/>
        <v>0</v>
      </c>
      <c r="X17" s="68"/>
      <c r="Y17" s="57">
        <f t="shared" si="7"/>
        <v>0</v>
      </c>
      <c r="Z17" s="71"/>
      <c r="AA17" s="52">
        <f t="shared" si="8"/>
        <v>0</v>
      </c>
      <c r="AB17" s="65"/>
      <c r="AC17" s="57">
        <f t="shared" si="9"/>
        <v>0</v>
      </c>
      <c r="AD17" s="70"/>
      <c r="AE17" s="62">
        <f t="shared" si="10"/>
        <v>0</v>
      </c>
      <c r="AF17" s="63">
        <f t="shared" si="11"/>
        <v>0</v>
      </c>
      <c r="AG17" s="78">
        <v>14</v>
      </c>
    </row>
    <row r="18" spans="1:39" ht="12.75" hidden="1" customHeight="1" thickBot="1" x14ac:dyDescent="0.25">
      <c r="A18" s="76"/>
      <c r="B18" s="1"/>
      <c r="C18" s="77"/>
      <c r="D18" s="65"/>
      <c r="E18" s="53"/>
      <c r="F18" s="66"/>
      <c r="G18" s="67"/>
      <c r="H18" s="68"/>
      <c r="I18" s="69"/>
      <c r="J18" s="70"/>
      <c r="K18" s="59">
        <f t="shared" si="0"/>
        <v>0</v>
      </c>
      <c r="L18" s="65"/>
      <c r="M18" s="57">
        <f t="shared" si="1"/>
        <v>0</v>
      </c>
      <c r="N18" s="71"/>
      <c r="O18" s="61">
        <f t="shared" si="2"/>
        <v>0</v>
      </c>
      <c r="P18" s="68"/>
      <c r="Q18" s="57">
        <f t="shared" si="3"/>
        <v>0</v>
      </c>
      <c r="R18" s="71"/>
      <c r="S18" s="59">
        <f t="shared" si="4"/>
        <v>0</v>
      </c>
      <c r="T18" s="65"/>
      <c r="U18" s="57">
        <f t="shared" si="5"/>
        <v>0</v>
      </c>
      <c r="V18" s="71"/>
      <c r="W18" s="61">
        <f t="shared" si="6"/>
        <v>0</v>
      </c>
      <c r="X18" s="68"/>
      <c r="Y18" s="57">
        <f t="shared" si="7"/>
        <v>0</v>
      </c>
      <c r="Z18" s="71"/>
      <c r="AA18" s="52">
        <f t="shared" si="8"/>
        <v>0</v>
      </c>
      <c r="AB18" s="65"/>
      <c r="AC18" s="57">
        <f t="shared" si="9"/>
        <v>0</v>
      </c>
      <c r="AD18" s="70"/>
      <c r="AE18" s="62">
        <f t="shared" si="10"/>
        <v>0</v>
      </c>
      <c r="AF18" s="63">
        <f t="shared" si="11"/>
        <v>0</v>
      </c>
      <c r="AG18" s="78">
        <v>15</v>
      </c>
    </row>
    <row r="19" spans="1:39" ht="12.75" hidden="1" customHeight="1" thickBot="1" x14ac:dyDescent="0.25">
      <c r="A19" s="80"/>
      <c r="B19" s="81"/>
      <c r="C19" s="82"/>
      <c r="D19" s="83"/>
      <c r="E19" s="53"/>
      <c r="F19" s="84"/>
      <c r="G19" s="85"/>
      <c r="H19" s="86"/>
      <c r="I19" s="87"/>
      <c r="J19" s="88"/>
      <c r="K19" s="59">
        <f t="shared" si="0"/>
        <v>0</v>
      </c>
      <c r="L19" s="83"/>
      <c r="M19" s="57">
        <f t="shared" si="1"/>
        <v>0</v>
      </c>
      <c r="N19" s="89"/>
      <c r="O19" s="61">
        <f t="shared" si="2"/>
        <v>0</v>
      </c>
      <c r="P19" s="86"/>
      <c r="Q19" s="57">
        <f t="shared" si="3"/>
        <v>0</v>
      </c>
      <c r="R19" s="89"/>
      <c r="S19" s="59">
        <f t="shared" si="4"/>
        <v>0</v>
      </c>
      <c r="T19" s="83"/>
      <c r="U19" s="57">
        <f t="shared" si="5"/>
        <v>0</v>
      </c>
      <c r="V19" s="89"/>
      <c r="W19" s="61">
        <f t="shared" si="6"/>
        <v>0</v>
      </c>
      <c r="X19" s="86"/>
      <c r="Y19" s="57">
        <f t="shared" si="7"/>
        <v>0</v>
      </c>
      <c r="Z19" s="89"/>
      <c r="AA19" s="52">
        <f t="shared" si="8"/>
        <v>0</v>
      </c>
      <c r="AB19" s="83"/>
      <c r="AC19" s="57">
        <f t="shared" si="9"/>
        <v>0</v>
      </c>
      <c r="AD19" s="88"/>
      <c r="AE19" s="62">
        <f t="shared" si="10"/>
        <v>0</v>
      </c>
      <c r="AF19" s="63">
        <f t="shared" si="11"/>
        <v>0</v>
      </c>
      <c r="AG19" s="90">
        <v>16</v>
      </c>
    </row>
    <row r="20" spans="1:39" x14ac:dyDescent="0.15">
      <c r="A20" s="51">
        <v>1818</v>
      </c>
      <c r="B20" s="1" t="s">
        <v>107</v>
      </c>
      <c r="C20" s="1" t="s">
        <v>108</v>
      </c>
      <c r="D20" s="52"/>
      <c r="E20" s="53"/>
      <c r="F20" s="54"/>
      <c r="G20" s="55"/>
      <c r="H20" s="56">
        <v>138</v>
      </c>
      <c r="I20" s="57"/>
      <c r="J20" s="58">
        <v>3</v>
      </c>
      <c r="K20" s="59">
        <f t="shared" si="0"/>
        <v>3</v>
      </c>
      <c r="L20" s="52">
        <v>34.42</v>
      </c>
      <c r="M20" s="57">
        <f t="shared" si="1"/>
        <v>8.6050000000000004</v>
      </c>
      <c r="N20" s="60"/>
      <c r="O20" s="61">
        <f t="shared" si="2"/>
        <v>8.6050000000000004</v>
      </c>
      <c r="P20" s="56">
        <v>39.36</v>
      </c>
      <c r="Q20" s="57">
        <f t="shared" si="3"/>
        <v>9.84</v>
      </c>
      <c r="R20" s="60"/>
      <c r="S20" s="59">
        <f t="shared" si="4"/>
        <v>9.84</v>
      </c>
      <c r="T20" s="52">
        <v>37</v>
      </c>
      <c r="U20" s="57">
        <f t="shared" si="5"/>
        <v>9.25</v>
      </c>
      <c r="V20" s="60"/>
      <c r="W20" s="61">
        <f t="shared" si="6"/>
        <v>9.25</v>
      </c>
      <c r="X20" s="56">
        <v>33.700000000000003</v>
      </c>
      <c r="Y20" s="57">
        <f t="shared" si="7"/>
        <v>8.4250000000000007</v>
      </c>
      <c r="Z20" s="60"/>
      <c r="AA20" s="52">
        <f t="shared" si="8"/>
        <v>8.4250000000000007</v>
      </c>
      <c r="AB20" s="138">
        <v>41.38</v>
      </c>
      <c r="AC20" s="57">
        <f t="shared" si="9"/>
        <v>10.345000000000001</v>
      </c>
      <c r="AD20" s="58"/>
      <c r="AE20" s="62">
        <f t="shared" si="10"/>
        <v>10.345000000000001</v>
      </c>
      <c r="AF20" s="63">
        <f t="shared" si="11"/>
        <v>49.465000000000003</v>
      </c>
      <c r="AG20" s="64">
        <v>5</v>
      </c>
    </row>
    <row r="21" spans="1:39" ht="12.75" customHeight="1" thickBot="1" x14ac:dyDescent="0.25">
      <c r="C21" s="91"/>
      <c r="D21" s="92"/>
      <c r="E21" s="35"/>
      <c r="F21" s="93"/>
      <c r="G21" s="35"/>
      <c r="H21" s="92"/>
      <c r="I21" s="19"/>
      <c r="J21" s="94"/>
      <c r="K21" s="92"/>
      <c r="L21" s="19"/>
      <c r="M21" s="92"/>
      <c r="N21" s="92"/>
      <c r="O21" s="19"/>
      <c r="P21" s="92"/>
      <c r="Q21" s="92"/>
      <c r="R21" s="19"/>
      <c r="S21" s="92"/>
      <c r="T21" s="19"/>
      <c r="U21" s="92"/>
      <c r="V21" s="92"/>
      <c r="W21" s="19"/>
      <c r="X21" s="92"/>
    </row>
    <row r="22" spans="1:39" ht="20.25" customHeight="1" thickBot="1" x14ac:dyDescent="0.2">
      <c r="C22" s="12" t="s">
        <v>177</v>
      </c>
      <c r="D22" s="22" t="s">
        <v>11</v>
      </c>
      <c r="E22" s="23"/>
      <c r="F22" s="24" t="s">
        <v>16</v>
      </c>
      <c r="G22" s="23"/>
      <c r="H22" s="25"/>
      <c r="I22" s="26" t="s">
        <v>19</v>
      </c>
      <c r="J22" s="27"/>
      <c r="K22" s="28"/>
      <c r="L22" s="29"/>
      <c r="M22" s="26" t="s">
        <v>4</v>
      </c>
      <c r="N22" s="30"/>
      <c r="O22" s="30"/>
      <c r="P22" s="31"/>
      <c r="Q22" s="26" t="s">
        <v>5</v>
      </c>
      <c r="R22" s="26"/>
      <c r="S22" s="32"/>
      <c r="T22" s="30"/>
      <c r="U22" s="26" t="s">
        <v>6</v>
      </c>
      <c r="V22" s="30"/>
      <c r="W22" s="30"/>
      <c r="X22" s="31"/>
      <c r="Y22" s="26" t="s">
        <v>7</v>
      </c>
      <c r="Z22" s="33"/>
      <c r="AA22" s="33"/>
      <c r="AB22" s="30"/>
      <c r="AC22" s="30" t="s">
        <v>8</v>
      </c>
      <c r="AD22" s="34"/>
      <c r="AE22" s="30"/>
      <c r="AF22" s="16"/>
      <c r="AG22" s="35"/>
    </row>
    <row r="23" spans="1:39" s="50" customFormat="1" ht="68" thickBot="1" x14ac:dyDescent="0.2">
      <c r="A23" s="36" t="s">
        <v>14</v>
      </c>
      <c r="B23" s="36" t="s">
        <v>12</v>
      </c>
      <c r="C23" s="37" t="s">
        <v>13</v>
      </c>
      <c r="D23" s="38" t="s">
        <v>0</v>
      </c>
      <c r="E23" s="39" t="s">
        <v>1</v>
      </c>
      <c r="F23" s="40" t="s">
        <v>0</v>
      </c>
      <c r="G23" s="39" t="s">
        <v>1</v>
      </c>
      <c r="H23" s="41" t="s">
        <v>0</v>
      </c>
      <c r="I23" s="42" t="s">
        <v>25</v>
      </c>
      <c r="J23" s="43" t="s">
        <v>26</v>
      </c>
      <c r="K23" s="44" t="s">
        <v>9</v>
      </c>
      <c r="L23" s="45" t="s">
        <v>0</v>
      </c>
      <c r="M23" s="42" t="s">
        <v>3</v>
      </c>
      <c r="N23" s="45" t="s">
        <v>2</v>
      </c>
      <c r="O23" s="45" t="s">
        <v>27</v>
      </c>
      <c r="P23" s="41" t="s">
        <v>0</v>
      </c>
      <c r="Q23" s="42" t="s">
        <v>3</v>
      </c>
      <c r="R23" s="44" t="s">
        <v>2</v>
      </c>
      <c r="S23" s="44" t="s">
        <v>27</v>
      </c>
      <c r="T23" s="45" t="s">
        <v>0</v>
      </c>
      <c r="U23" s="42" t="s">
        <v>3</v>
      </c>
      <c r="V23" s="45" t="s">
        <v>2</v>
      </c>
      <c r="W23" s="45" t="s">
        <v>27</v>
      </c>
      <c r="X23" s="41" t="s">
        <v>0</v>
      </c>
      <c r="Y23" s="42" t="s">
        <v>3</v>
      </c>
      <c r="Z23" s="47" t="s">
        <v>2</v>
      </c>
      <c r="AA23" s="47" t="s">
        <v>27</v>
      </c>
      <c r="AB23" s="45" t="s">
        <v>0</v>
      </c>
      <c r="AC23" s="42" t="s">
        <v>3</v>
      </c>
      <c r="AD23" s="46" t="s">
        <v>2</v>
      </c>
      <c r="AE23" s="44" t="s">
        <v>27</v>
      </c>
      <c r="AF23" s="48" t="s">
        <v>9</v>
      </c>
      <c r="AG23" s="49" t="s">
        <v>10</v>
      </c>
      <c r="AM23" s="36"/>
    </row>
    <row r="24" spans="1:39" ht="14" thickBot="1" x14ac:dyDescent="0.2">
      <c r="A24" s="51">
        <v>1988</v>
      </c>
      <c r="B24" s="1" t="s">
        <v>89</v>
      </c>
      <c r="C24" s="1" t="s">
        <v>147</v>
      </c>
      <c r="D24" s="138"/>
      <c r="E24" s="53"/>
      <c r="F24" s="54"/>
      <c r="G24" s="55"/>
      <c r="H24" s="56">
        <v>132</v>
      </c>
      <c r="I24" s="57"/>
      <c r="J24" s="58">
        <v>0</v>
      </c>
      <c r="K24" s="59">
        <f t="shared" ref="K24:K43" si="12">SUM(I24:J24)</f>
        <v>0</v>
      </c>
      <c r="L24" s="52">
        <v>32.619999999999997</v>
      </c>
      <c r="M24" s="57">
        <f t="shared" ref="M24:M43" si="13">L24/4</f>
        <v>8.1549999999999994</v>
      </c>
      <c r="N24" s="60"/>
      <c r="O24" s="61">
        <f t="shared" ref="O24:O43" si="14">SUM(M24:N24)</f>
        <v>8.1549999999999994</v>
      </c>
      <c r="P24" s="56">
        <v>39.340000000000003</v>
      </c>
      <c r="Q24" s="57">
        <f t="shared" ref="Q24:Q43" si="15">P24/4</f>
        <v>9.8350000000000009</v>
      </c>
      <c r="R24" s="60"/>
      <c r="S24" s="59">
        <f t="shared" ref="S24:S43" si="16">SUM(Q24:R24)</f>
        <v>9.8350000000000009</v>
      </c>
      <c r="T24" s="52">
        <v>36.31</v>
      </c>
      <c r="U24" s="57">
        <f t="shared" ref="U24:U43" si="17">T24/4</f>
        <v>9.0775000000000006</v>
      </c>
      <c r="V24" s="60"/>
      <c r="W24" s="61">
        <f t="shared" ref="W24:W43" si="18">SUM(U24:V24)</f>
        <v>9.0775000000000006</v>
      </c>
      <c r="X24" s="56">
        <v>35.31</v>
      </c>
      <c r="Y24" s="57">
        <f t="shared" ref="Y24:Y43" si="19">X24/4</f>
        <v>8.8275000000000006</v>
      </c>
      <c r="Z24" s="60"/>
      <c r="AA24" s="52">
        <f t="shared" ref="AA24:AA43" si="20">SUM(Y24:Z24)</f>
        <v>8.8275000000000006</v>
      </c>
      <c r="AB24" s="52">
        <v>38.32</v>
      </c>
      <c r="AC24" s="57">
        <f t="shared" ref="AC24:AC43" si="21">AB24/4</f>
        <v>9.58</v>
      </c>
      <c r="AD24" s="58"/>
      <c r="AE24" s="62">
        <f t="shared" ref="AE24:AE43" si="22">SUM(AC24:AD24)</f>
        <v>9.58</v>
      </c>
      <c r="AF24" s="63">
        <f t="shared" ref="AF24:AF43" si="23">SUM(E24,G24,K24,O24,S24,W24,AA24,AE24,)</f>
        <v>45.475000000000001</v>
      </c>
      <c r="AG24" s="64">
        <v>1</v>
      </c>
    </row>
    <row r="25" spans="1:39" ht="14" thickBot="1" x14ac:dyDescent="0.2">
      <c r="A25" s="51">
        <v>4169</v>
      </c>
      <c r="B25" s="1" t="s">
        <v>150</v>
      </c>
      <c r="C25" s="1" t="s">
        <v>151</v>
      </c>
      <c r="D25" s="65"/>
      <c r="E25" s="53"/>
      <c r="F25" s="66"/>
      <c r="G25" s="67"/>
      <c r="H25" s="68">
        <v>122</v>
      </c>
      <c r="I25" s="69"/>
      <c r="J25" s="70">
        <v>3</v>
      </c>
      <c r="K25" s="59">
        <f t="shared" si="12"/>
        <v>3</v>
      </c>
      <c r="L25" s="65">
        <v>31.61</v>
      </c>
      <c r="M25" s="57">
        <f t="shared" si="13"/>
        <v>7.9024999999999999</v>
      </c>
      <c r="N25" s="71"/>
      <c r="O25" s="61">
        <f t="shared" si="14"/>
        <v>7.9024999999999999</v>
      </c>
      <c r="P25" s="68">
        <v>37.26</v>
      </c>
      <c r="Q25" s="57">
        <f t="shared" si="15"/>
        <v>9.3149999999999995</v>
      </c>
      <c r="R25" s="71"/>
      <c r="S25" s="59">
        <f t="shared" si="16"/>
        <v>9.3149999999999995</v>
      </c>
      <c r="T25" s="65">
        <v>37.22</v>
      </c>
      <c r="U25" s="57">
        <f t="shared" si="17"/>
        <v>9.3049999999999997</v>
      </c>
      <c r="V25" s="71"/>
      <c r="W25" s="61">
        <f t="shared" si="18"/>
        <v>9.3049999999999997</v>
      </c>
      <c r="X25" s="68">
        <v>39.81</v>
      </c>
      <c r="Y25" s="57">
        <f t="shared" si="19"/>
        <v>9.9525000000000006</v>
      </c>
      <c r="Z25" s="71"/>
      <c r="AA25" s="52">
        <f t="shared" si="20"/>
        <v>9.9525000000000006</v>
      </c>
      <c r="AB25" s="65">
        <v>38.18</v>
      </c>
      <c r="AC25" s="57">
        <f t="shared" si="21"/>
        <v>9.5449999999999999</v>
      </c>
      <c r="AD25" s="70"/>
      <c r="AE25" s="62">
        <f t="shared" si="22"/>
        <v>9.5449999999999999</v>
      </c>
      <c r="AF25" s="63">
        <f t="shared" si="23"/>
        <v>49.02</v>
      </c>
      <c r="AG25" s="64">
        <v>2</v>
      </c>
    </row>
    <row r="26" spans="1:39" ht="12" customHeight="1" thickBot="1" x14ac:dyDescent="0.2">
      <c r="A26" s="51">
        <v>2042</v>
      </c>
      <c r="B26" s="1" t="s">
        <v>132</v>
      </c>
      <c r="C26" s="1" t="s">
        <v>133</v>
      </c>
      <c r="D26" s="72"/>
      <c r="E26" s="53"/>
      <c r="F26" s="66"/>
      <c r="G26" s="67"/>
      <c r="H26" s="68">
        <v>126</v>
      </c>
      <c r="I26" s="69"/>
      <c r="J26" s="70">
        <f>3+3</f>
        <v>6</v>
      </c>
      <c r="K26" s="59">
        <f t="shared" si="12"/>
        <v>6</v>
      </c>
      <c r="L26" s="65">
        <v>34.020000000000003</v>
      </c>
      <c r="M26" s="57">
        <f t="shared" si="13"/>
        <v>8.5050000000000008</v>
      </c>
      <c r="N26" s="71"/>
      <c r="O26" s="61">
        <f t="shared" si="14"/>
        <v>8.5050000000000008</v>
      </c>
      <c r="P26" s="68">
        <v>39.6</v>
      </c>
      <c r="Q26" s="57">
        <f t="shared" si="15"/>
        <v>9.9</v>
      </c>
      <c r="R26" s="71"/>
      <c r="S26" s="59">
        <f t="shared" si="16"/>
        <v>9.9</v>
      </c>
      <c r="T26" s="65">
        <v>35.340000000000003</v>
      </c>
      <c r="U26" s="57">
        <f t="shared" si="17"/>
        <v>8.8350000000000009</v>
      </c>
      <c r="V26" s="71"/>
      <c r="W26" s="61">
        <f t="shared" si="18"/>
        <v>8.8350000000000009</v>
      </c>
      <c r="X26" s="68">
        <v>36.26</v>
      </c>
      <c r="Y26" s="57">
        <f t="shared" si="19"/>
        <v>9.0649999999999995</v>
      </c>
      <c r="Z26" s="71"/>
      <c r="AA26" s="52">
        <f t="shared" si="20"/>
        <v>9.0649999999999995</v>
      </c>
      <c r="AB26" s="65">
        <v>39.64</v>
      </c>
      <c r="AC26" s="57">
        <f t="shared" si="21"/>
        <v>9.91</v>
      </c>
      <c r="AD26" s="70"/>
      <c r="AE26" s="62">
        <f t="shared" si="22"/>
        <v>9.91</v>
      </c>
      <c r="AF26" s="63">
        <f t="shared" si="23"/>
        <v>52.215000000000003</v>
      </c>
      <c r="AG26" s="64">
        <v>3</v>
      </c>
    </row>
    <row r="27" spans="1:39" ht="16" hidden="1" thickBot="1" x14ac:dyDescent="0.25">
      <c r="A27" s="76"/>
      <c r="B27" s="1"/>
      <c r="C27" s="77"/>
      <c r="D27" s="65"/>
      <c r="E27" s="53"/>
      <c r="F27" s="66"/>
      <c r="G27" s="67"/>
      <c r="H27" s="68"/>
      <c r="I27" s="69"/>
      <c r="J27" s="70"/>
      <c r="K27" s="59">
        <f t="shared" si="12"/>
        <v>0</v>
      </c>
      <c r="L27" s="65"/>
      <c r="M27" s="57">
        <f t="shared" si="13"/>
        <v>0</v>
      </c>
      <c r="N27" s="71"/>
      <c r="O27" s="61">
        <f t="shared" si="14"/>
        <v>0</v>
      </c>
      <c r="P27" s="68"/>
      <c r="Q27" s="57">
        <f t="shared" si="15"/>
        <v>0</v>
      </c>
      <c r="R27" s="71"/>
      <c r="S27" s="59">
        <f t="shared" si="16"/>
        <v>0</v>
      </c>
      <c r="T27" s="65"/>
      <c r="U27" s="57">
        <f t="shared" si="17"/>
        <v>0</v>
      </c>
      <c r="V27" s="71"/>
      <c r="W27" s="61">
        <f t="shared" si="18"/>
        <v>0</v>
      </c>
      <c r="X27" s="68"/>
      <c r="Y27" s="57">
        <f t="shared" si="19"/>
        <v>0</v>
      </c>
      <c r="Z27" s="71"/>
      <c r="AA27" s="52">
        <f t="shared" si="20"/>
        <v>0</v>
      </c>
      <c r="AB27" s="65"/>
      <c r="AC27" s="57">
        <f t="shared" si="21"/>
        <v>0</v>
      </c>
      <c r="AD27" s="70"/>
      <c r="AE27" s="62">
        <f t="shared" si="22"/>
        <v>0</v>
      </c>
      <c r="AF27" s="63">
        <f t="shared" si="23"/>
        <v>0</v>
      </c>
      <c r="AG27" s="78">
        <v>4</v>
      </c>
    </row>
    <row r="28" spans="1:39" ht="12.75" hidden="1" customHeight="1" thickBot="1" x14ac:dyDescent="0.25">
      <c r="A28" s="76"/>
      <c r="B28" s="1"/>
      <c r="C28" s="77"/>
      <c r="D28" s="65"/>
      <c r="E28" s="53"/>
      <c r="F28" s="66"/>
      <c r="G28" s="67"/>
      <c r="H28" s="68"/>
      <c r="I28" s="69"/>
      <c r="J28" s="70"/>
      <c r="K28" s="59">
        <f t="shared" si="12"/>
        <v>0</v>
      </c>
      <c r="L28" s="65"/>
      <c r="M28" s="57">
        <f t="shared" si="13"/>
        <v>0</v>
      </c>
      <c r="N28" s="71"/>
      <c r="O28" s="61">
        <f t="shared" si="14"/>
        <v>0</v>
      </c>
      <c r="P28" s="68"/>
      <c r="Q28" s="57">
        <f t="shared" si="15"/>
        <v>0</v>
      </c>
      <c r="R28" s="71"/>
      <c r="S28" s="59">
        <f t="shared" si="16"/>
        <v>0</v>
      </c>
      <c r="T28" s="65"/>
      <c r="U28" s="57">
        <f t="shared" si="17"/>
        <v>0</v>
      </c>
      <c r="V28" s="71"/>
      <c r="W28" s="61">
        <f t="shared" si="18"/>
        <v>0</v>
      </c>
      <c r="X28" s="68"/>
      <c r="Y28" s="57">
        <f t="shared" si="19"/>
        <v>0</v>
      </c>
      <c r="Z28" s="71"/>
      <c r="AA28" s="52">
        <f t="shared" si="20"/>
        <v>0</v>
      </c>
      <c r="AB28" s="65"/>
      <c r="AC28" s="57">
        <f t="shared" si="21"/>
        <v>0</v>
      </c>
      <c r="AD28" s="70"/>
      <c r="AE28" s="62">
        <f t="shared" si="22"/>
        <v>0</v>
      </c>
      <c r="AF28" s="63">
        <f t="shared" si="23"/>
        <v>0</v>
      </c>
      <c r="AG28" s="78">
        <v>5</v>
      </c>
    </row>
    <row r="29" spans="1:39" ht="12.75" hidden="1" customHeight="1" thickBot="1" x14ac:dyDescent="0.25">
      <c r="A29" s="76"/>
      <c r="B29" s="1"/>
      <c r="C29" s="77"/>
      <c r="D29" s="65"/>
      <c r="E29" s="53"/>
      <c r="F29" s="66"/>
      <c r="G29" s="67"/>
      <c r="H29" s="68"/>
      <c r="I29" s="69"/>
      <c r="J29" s="70"/>
      <c r="K29" s="59">
        <f t="shared" si="12"/>
        <v>0</v>
      </c>
      <c r="L29" s="65"/>
      <c r="M29" s="57">
        <f t="shared" si="13"/>
        <v>0</v>
      </c>
      <c r="N29" s="71"/>
      <c r="O29" s="61">
        <f t="shared" si="14"/>
        <v>0</v>
      </c>
      <c r="P29" s="68"/>
      <c r="Q29" s="57">
        <f t="shared" si="15"/>
        <v>0</v>
      </c>
      <c r="R29" s="71"/>
      <c r="S29" s="59">
        <f t="shared" si="16"/>
        <v>0</v>
      </c>
      <c r="T29" s="65"/>
      <c r="U29" s="57">
        <f t="shared" si="17"/>
        <v>0</v>
      </c>
      <c r="V29" s="71"/>
      <c r="W29" s="61">
        <f t="shared" si="18"/>
        <v>0</v>
      </c>
      <c r="X29" s="68"/>
      <c r="Y29" s="57">
        <f t="shared" si="19"/>
        <v>0</v>
      </c>
      <c r="Z29" s="71"/>
      <c r="AA29" s="52">
        <f t="shared" si="20"/>
        <v>0</v>
      </c>
      <c r="AB29" s="65"/>
      <c r="AC29" s="57">
        <f t="shared" si="21"/>
        <v>0</v>
      </c>
      <c r="AD29" s="70"/>
      <c r="AE29" s="62">
        <f t="shared" si="22"/>
        <v>0</v>
      </c>
      <c r="AF29" s="63">
        <f t="shared" si="23"/>
        <v>0</v>
      </c>
      <c r="AG29" s="78">
        <v>6</v>
      </c>
    </row>
    <row r="30" spans="1:39" ht="12.75" hidden="1" customHeight="1" thickBot="1" x14ac:dyDescent="0.25">
      <c r="A30" s="76"/>
      <c r="B30" s="1"/>
      <c r="C30" s="77"/>
      <c r="D30" s="65"/>
      <c r="E30" s="53"/>
      <c r="F30" s="66"/>
      <c r="G30" s="67"/>
      <c r="H30" s="68"/>
      <c r="I30" s="69"/>
      <c r="J30" s="70"/>
      <c r="K30" s="59">
        <f t="shared" si="12"/>
        <v>0</v>
      </c>
      <c r="L30" s="65"/>
      <c r="M30" s="57">
        <f t="shared" si="13"/>
        <v>0</v>
      </c>
      <c r="N30" s="71"/>
      <c r="O30" s="61">
        <f t="shared" si="14"/>
        <v>0</v>
      </c>
      <c r="P30" s="68"/>
      <c r="Q30" s="57">
        <f t="shared" si="15"/>
        <v>0</v>
      </c>
      <c r="R30" s="71"/>
      <c r="S30" s="59">
        <f t="shared" si="16"/>
        <v>0</v>
      </c>
      <c r="T30" s="65"/>
      <c r="U30" s="57">
        <f t="shared" si="17"/>
        <v>0</v>
      </c>
      <c r="V30" s="71"/>
      <c r="W30" s="61">
        <f t="shared" si="18"/>
        <v>0</v>
      </c>
      <c r="X30" s="68"/>
      <c r="Y30" s="57">
        <f t="shared" si="19"/>
        <v>0</v>
      </c>
      <c r="Z30" s="71"/>
      <c r="AA30" s="52">
        <f t="shared" si="20"/>
        <v>0</v>
      </c>
      <c r="AB30" s="65"/>
      <c r="AC30" s="57">
        <f t="shared" si="21"/>
        <v>0</v>
      </c>
      <c r="AD30" s="70"/>
      <c r="AE30" s="62">
        <f t="shared" si="22"/>
        <v>0</v>
      </c>
      <c r="AF30" s="63">
        <f t="shared" si="23"/>
        <v>0</v>
      </c>
      <c r="AG30" s="78">
        <v>7</v>
      </c>
    </row>
    <row r="31" spans="1:39" ht="12.75" hidden="1" customHeight="1" thickBot="1" x14ac:dyDescent="0.25">
      <c r="A31" s="76"/>
      <c r="B31" s="1"/>
      <c r="C31" s="77"/>
      <c r="D31" s="72"/>
      <c r="E31" s="53"/>
      <c r="F31" s="66"/>
      <c r="G31" s="67"/>
      <c r="H31" s="68"/>
      <c r="I31" s="69"/>
      <c r="J31" s="70"/>
      <c r="K31" s="59">
        <f t="shared" si="12"/>
        <v>0</v>
      </c>
      <c r="L31" s="65"/>
      <c r="M31" s="57">
        <f t="shared" si="13"/>
        <v>0</v>
      </c>
      <c r="N31" s="71"/>
      <c r="O31" s="61">
        <f t="shared" si="14"/>
        <v>0</v>
      </c>
      <c r="P31" s="68"/>
      <c r="Q31" s="57">
        <f t="shared" si="15"/>
        <v>0</v>
      </c>
      <c r="R31" s="71"/>
      <c r="S31" s="59">
        <f t="shared" si="16"/>
        <v>0</v>
      </c>
      <c r="T31" s="65"/>
      <c r="U31" s="57">
        <f t="shared" si="17"/>
        <v>0</v>
      </c>
      <c r="V31" s="71"/>
      <c r="W31" s="61">
        <f t="shared" si="18"/>
        <v>0</v>
      </c>
      <c r="X31" s="68"/>
      <c r="Y31" s="57">
        <f t="shared" si="19"/>
        <v>0</v>
      </c>
      <c r="Z31" s="71"/>
      <c r="AA31" s="52">
        <f t="shared" si="20"/>
        <v>0</v>
      </c>
      <c r="AB31" s="65"/>
      <c r="AC31" s="57">
        <f t="shared" si="21"/>
        <v>0</v>
      </c>
      <c r="AD31" s="70"/>
      <c r="AE31" s="62">
        <f t="shared" si="22"/>
        <v>0</v>
      </c>
      <c r="AF31" s="63">
        <f t="shared" si="23"/>
        <v>0</v>
      </c>
      <c r="AG31" s="78">
        <v>8</v>
      </c>
    </row>
    <row r="32" spans="1:39" ht="12.75" hidden="1" customHeight="1" thickBot="1" x14ac:dyDescent="0.25">
      <c r="A32" s="76"/>
      <c r="B32" s="1"/>
      <c r="C32" s="77"/>
      <c r="D32" s="65"/>
      <c r="E32" s="53"/>
      <c r="F32" s="66"/>
      <c r="G32" s="67"/>
      <c r="H32" s="68"/>
      <c r="I32" s="69"/>
      <c r="J32" s="70"/>
      <c r="K32" s="59">
        <f t="shared" si="12"/>
        <v>0</v>
      </c>
      <c r="L32" s="65"/>
      <c r="M32" s="57">
        <f t="shared" si="13"/>
        <v>0</v>
      </c>
      <c r="N32" s="71"/>
      <c r="O32" s="61">
        <f t="shared" si="14"/>
        <v>0</v>
      </c>
      <c r="P32" s="68"/>
      <c r="Q32" s="57">
        <f t="shared" si="15"/>
        <v>0</v>
      </c>
      <c r="R32" s="71"/>
      <c r="S32" s="59">
        <f t="shared" si="16"/>
        <v>0</v>
      </c>
      <c r="T32" s="65"/>
      <c r="U32" s="57">
        <f t="shared" si="17"/>
        <v>0</v>
      </c>
      <c r="V32" s="71"/>
      <c r="W32" s="61">
        <f t="shared" si="18"/>
        <v>0</v>
      </c>
      <c r="X32" s="68"/>
      <c r="Y32" s="57">
        <f t="shared" si="19"/>
        <v>0</v>
      </c>
      <c r="Z32" s="71"/>
      <c r="AA32" s="52">
        <f t="shared" si="20"/>
        <v>0</v>
      </c>
      <c r="AB32" s="65"/>
      <c r="AC32" s="57">
        <f t="shared" si="21"/>
        <v>0</v>
      </c>
      <c r="AD32" s="70"/>
      <c r="AE32" s="62">
        <f t="shared" si="22"/>
        <v>0</v>
      </c>
      <c r="AF32" s="63">
        <f t="shared" si="23"/>
        <v>0</v>
      </c>
      <c r="AG32" s="78">
        <v>9</v>
      </c>
    </row>
    <row r="33" spans="1:39" ht="12.75" hidden="1" customHeight="1" thickBot="1" x14ac:dyDescent="0.25">
      <c r="A33" s="76"/>
      <c r="B33" s="1"/>
      <c r="C33" s="77"/>
      <c r="D33" s="65"/>
      <c r="E33" s="53"/>
      <c r="F33" s="66"/>
      <c r="G33" s="67"/>
      <c r="H33" s="68"/>
      <c r="I33" s="69"/>
      <c r="J33" s="70"/>
      <c r="K33" s="59">
        <f t="shared" si="12"/>
        <v>0</v>
      </c>
      <c r="L33" s="65"/>
      <c r="M33" s="57">
        <f t="shared" si="13"/>
        <v>0</v>
      </c>
      <c r="N33" s="71"/>
      <c r="O33" s="61">
        <f t="shared" si="14"/>
        <v>0</v>
      </c>
      <c r="P33" s="68"/>
      <c r="Q33" s="57">
        <f t="shared" si="15"/>
        <v>0</v>
      </c>
      <c r="R33" s="71"/>
      <c r="S33" s="59">
        <f t="shared" si="16"/>
        <v>0</v>
      </c>
      <c r="T33" s="65"/>
      <c r="U33" s="57">
        <f t="shared" si="17"/>
        <v>0</v>
      </c>
      <c r="V33" s="71"/>
      <c r="W33" s="61">
        <f t="shared" si="18"/>
        <v>0</v>
      </c>
      <c r="X33" s="68"/>
      <c r="Y33" s="57">
        <f t="shared" si="19"/>
        <v>0</v>
      </c>
      <c r="Z33" s="71"/>
      <c r="AA33" s="52">
        <f t="shared" si="20"/>
        <v>0</v>
      </c>
      <c r="AB33" s="65"/>
      <c r="AC33" s="57">
        <f t="shared" si="21"/>
        <v>0</v>
      </c>
      <c r="AD33" s="70"/>
      <c r="AE33" s="62">
        <f t="shared" si="22"/>
        <v>0</v>
      </c>
      <c r="AF33" s="63">
        <f t="shared" si="23"/>
        <v>0</v>
      </c>
      <c r="AG33" s="78">
        <v>10</v>
      </c>
    </row>
    <row r="34" spans="1:39" ht="12.75" hidden="1" customHeight="1" thickBot="1" x14ac:dyDescent="0.25">
      <c r="A34" s="76"/>
      <c r="B34" s="1"/>
      <c r="C34" s="77"/>
      <c r="D34" s="65"/>
      <c r="E34" s="53"/>
      <c r="F34" s="66"/>
      <c r="G34" s="67"/>
      <c r="H34" s="68"/>
      <c r="I34" s="69"/>
      <c r="J34" s="70"/>
      <c r="K34" s="59">
        <f t="shared" si="12"/>
        <v>0</v>
      </c>
      <c r="L34" s="65"/>
      <c r="M34" s="57">
        <f t="shared" si="13"/>
        <v>0</v>
      </c>
      <c r="N34" s="71"/>
      <c r="O34" s="61">
        <f t="shared" si="14"/>
        <v>0</v>
      </c>
      <c r="P34" s="68"/>
      <c r="Q34" s="57">
        <f t="shared" si="15"/>
        <v>0</v>
      </c>
      <c r="R34" s="71"/>
      <c r="S34" s="59">
        <f t="shared" si="16"/>
        <v>0</v>
      </c>
      <c r="T34" s="65"/>
      <c r="U34" s="57">
        <f t="shared" si="17"/>
        <v>0</v>
      </c>
      <c r="V34" s="71"/>
      <c r="W34" s="61">
        <f t="shared" si="18"/>
        <v>0</v>
      </c>
      <c r="X34" s="68"/>
      <c r="Y34" s="57">
        <f t="shared" si="19"/>
        <v>0</v>
      </c>
      <c r="Z34" s="71"/>
      <c r="AA34" s="52">
        <f t="shared" si="20"/>
        <v>0</v>
      </c>
      <c r="AB34" s="65"/>
      <c r="AC34" s="57">
        <f t="shared" si="21"/>
        <v>0</v>
      </c>
      <c r="AD34" s="70"/>
      <c r="AE34" s="62">
        <f t="shared" si="22"/>
        <v>0</v>
      </c>
      <c r="AF34" s="63">
        <f t="shared" si="23"/>
        <v>0</v>
      </c>
      <c r="AG34" s="78">
        <v>11</v>
      </c>
    </row>
    <row r="35" spans="1:39" ht="12.75" hidden="1" customHeight="1" thickBot="1" x14ac:dyDescent="0.25">
      <c r="A35" s="76"/>
      <c r="B35" s="1"/>
      <c r="C35" s="79"/>
      <c r="D35" s="65"/>
      <c r="E35" s="53"/>
      <c r="F35" s="66"/>
      <c r="G35" s="67"/>
      <c r="H35" s="68"/>
      <c r="I35" s="69"/>
      <c r="J35" s="70"/>
      <c r="K35" s="59">
        <f t="shared" si="12"/>
        <v>0</v>
      </c>
      <c r="L35" s="65"/>
      <c r="M35" s="57">
        <f t="shared" si="13"/>
        <v>0</v>
      </c>
      <c r="N35" s="71"/>
      <c r="O35" s="61">
        <f t="shared" si="14"/>
        <v>0</v>
      </c>
      <c r="P35" s="68"/>
      <c r="Q35" s="57">
        <f t="shared" si="15"/>
        <v>0</v>
      </c>
      <c r="R35" s="71"/>
      <c r="S35" s="59">
        <f t="shared" si="16"/>
        <v>0</v>
      </c>
      <c r="T35" s="65"/>
      <c r="U35" s="57">
        <f t="shared" si="17"/>
        <v>0</v>
      </c>
      <c r="V35" s="71"/>
      <c r="W35" s="61">
        <f t="shared" si="18"/>
        <v>0</v>
      </c>
      <c r="X35" s="68"/>
      <c r="Y35" s="57">
        <f t="shared" si="19"/>
        <v>0</v>
      </c>
      <c r="Z35" s="71"/>
      <c r="AA35" s="52">
        <f t="shared" si="20"/>
        <v>0</v>
      </c>
      <c r="AB35" s="65"/>
      <c r="AC35" s="57">
        <f t="shared" si="21"/>
        <v>0</v>
      </c>
      <c r="AD35" s="70"/>
      <c r="AE35" s="62">
        <f t="shared" si="22"/>
        <v>0</v>
      </c>
      <c r="AF35" s="63">
        <f t="shared" si="23"/>
        <v>0</v>
      </c>
      <c r="AG35" s="78">
        <v>12</v>
      </c>
    </row>
    <row r="36" spans="1:39" ht="12.75" hidden="1" customHeight="1" thickBot="1" x14ac:dyDescent="0.25">
      <c r="A36" s="76"/>
      <c r="B36" s="1"/>
      <c r="C36" s="77"/>
      <c r="D36" s="65"/>
      <c r="E36" s="53"/>
      <c r="F36" s="66"/>
      <c r="G36" s="67"/>
      <c r="H36" s="68"/>
      <c r="I36" s="69"/>
      <c r="J36" s="70"/>
      <c r="K36" s="59">
        <f t="shared" si="12"/>
        <v>0</v>
      </c>
      <c r="L36" s="65"/>
      <c r="M36" s="57">
        <f t="shared" si="13"/>
        <v>0</v>
      </c>
      <c r="N36" s="71"/>
      <c r="O36" s="61">
        <f t="shared" si="14"/>
        <v>0</v>
      </c>
      <c r="P36" s="68"/>
      <c r="Q36" s="57">
        <f t="shared" si="15"/>
        <v>0</v>
      </c>
      <c r="R36" s="71"/>
      <c r="S36" s="59">
        <f t="shared" si="16"/>
        <v>0</v>
      </c>
      <c r="T36" s="65"/>
      <c r="U36" s="57">
        <f t="shared" si="17"/>
        <v>0</v>
      </c>
      <c r="V36" s="71"/>
      <c r="W36" s="61">
        <f t="shared" si="18"/>
        <v>0</v>
      </c>
      <c r="X36" s="68"/>
      <c r="Y36" s="57">
        <f t="shared" si="19"/>
        <v>0</v>
      </c>
      <c r="Z36" s="71"/>
      <c r="AA36" s="52">
        <f t="shared" si="20"/>
        <v>0</v>
      </c>
      <c r="AB36" s="65"/>
      <c r="AC36" s="57">
        <f t="shared" si="21"/>
        <v>0</v>
      </c>
      <c r="AD36" s="70"/>
      <c r="AE36" s="62">
        <f t="shared" si="22"/>
        <v>0</v>
      </c>
      <c r="AF36" s="63">
        <f t="shared" si="23"/>
        <v>0</v>
      </c>
      <c r="AG36" s="78">
        <v>13</v>
      </c>
    </row>
    <row r="37" spans="1:39" ht="12.75" hidden="1" customHeight="1" thickBot="1" x14ac:dyDescent="0.25">
      <c r="A37" s="76"/>
      <c r="B37" s="1"/>
      <c r="C37" s="79"/>
      <c r="D37" s="65"/>
      <c r="E37" s="53"/>
      <c r="F37" s="66"/>
      <c r="G37" s="67"/>
      <c r="H37" s="68"/>
      <c r="I37" s="69"/>
      <c r="J37" s="70"/>
      <c r="K37" s="59">
        <f t="shared" si="12"/>
        <v>0</v>
      </c>
      <c r="L37" s="65"/>
      <c r="M37" s="57">
        <f t="shared" si="13"/>
        <v>0</v>
      </c>
      <c r="N37" s="71"/>
      <c r="O37" s="61">
        <f t="shared" si="14"/>
        <v>0</v>
      </c>
      <c r="P37" s="68"/>
      <c r="Q37" s="57">
        <f t="shared" si="15"/>
        <v>0</v>
      </c>
      <c r="R37" s="71"/>
      <c r="S37" s="59">
        <f t="shared" si="16"/>
        <v>0</v>
      </c>
      <c r="T37" s="65"/>
      <c r="U37" s="57">
        <f t="shared" si="17"/>
        <v>0</v>
      </c>
      <c r="V37" s="71"/>
      <c r="W37" s="61">
        <f t="shared" si="18"/>
        <v>0</v>
      </c>
      <c r="X37" s="68"/>
      <c r="Y37" s="57">
        <f t="shared" si="19"/>
        <v>0</v>
      </c>
      <c r="Z37" s="71"/>
      <c r="AA37" s="52">
        <f t="shared" si="20"/>
        <v>0</v>
      </c>
      <c r="AB37" s="65"/>
      <c r="AC37" s="57">
        <f t="shared" si="21"/>
        <v>0</v>
      </c>
      <c r="AD37" s="70"/>
      <c r="AE37" s="62">
        <f t="shared" si="22"/>
        <v>0</v>
      </c>
      <c r="AF37" s="63">
        <f t="shared" si="23"/>
        <v>0</v>
      </c>
      <c r="AG37" s="78">
        <v>14</v>
      </c>
    </row>
    <row r="38" spans="1:39" ht="12.75" hidden="1" customHeight="1" thickBot="1" x14ac:dyDescent="0.25">
      <c r="A38" s="76"/>
      <c r="B38" s="1"/>
      <c r="C38" s="77"/>
      <c r="D38" s="65"/>
      <c r="E38" s="53"/>
      <c r="F38" s="66"/>
      <c r="G38" s="67"/>
      <c r="H38" s="68"/>
      <c r="I38" s="69"/>
      <c r="J38" s="70"/>
      <c r="K38" s="59">
        <f t="shared" si="12"/>
        <v>0</v>
      </c>
      <c r="L38" s="65"/>
      <c r="M38" s="57">
        <f t="shared" si="13"/>
        <v>0</v>
      </c>
      <c r="N38" s="71"/>
      <c r="O38" s="61">
        <f t="shared" si="14"/>
        <v>0</v>
      </c>
      <c r="P38" s="68"/>
      <c r="Q38" s="57">
        <f t="shared" si="15"/>
        <v>0</v>
      </c>
      <c r="R38" s="71"/>
      <c r="S38" s="59">
        <f t="shared" si="16"/>
        <v>0</v>
      </c>
      <c r="T38" s="65"/>
      <c r="U38" s="57">
        <f t="shared" si="17"/>
        <v>0</v>
      </c>
      <c r="V38" s="71"/>
      <c r="W38" s="61">
        <f t="shared" si="18"/>
        <v>0</v>
      </c>
      <c r="X38" s="68"/>
      <c r="Y38" s="57">
        <f t="shared" si="19"/>
        <v>0</v>
      </c>
      <c r="Z38" s="71"/>
      <c r="AA38" s="52">
        <f t="shared" si="20"/>
        <v>0</v>
      </c>
      <c r="AB38" s="65"/>
      <c r="AC38" s="57">
        <f t="shared" si="21"/>
        <v>0</v>
      </c>
      <c r="AD38" s="70"/>
      <c r="AE38" s="62">
        <f t="shared" si="22"/>
        <v>0</v>
      </c>
      <c r="AF38" s="63">
        <f t="shared" si="23"/>
        <v>0</v>
      </c>
      <c r="AG38" s="78">
        <v>15</v>
      </c>
    </row>
    <row r="39" spans="1:39" ht="12.75" hidden="1" customHeight="1" thickBot="1" x14ac:dyDescent="0.25">
      <c r="A39" s="80"/>
      <c r="B39" s="81"/>
      <c r="C39" s="82"/>
      <c r="D39" s="83"/>
      <c r="E39" s="53"/>
      <c r="F39" s="84"/>
      <c r="G39" s="85"/>
      <c r="H39" s="86"/>
      <c r="I39" s="87"/>
      <c r="J39" s="88"/>
      <c r="K39" s="59">
        <f t="shared" si="12"/>
        <v>0</v>
      </c>
      <c r="L39" s="83"/>
      <c r="M39" s="57">
        <f t="shared" si="13"/>
        <v>0</v>
      </c>
      <c r="N39" s="89"/>
      <c r="O39" s="61">
        <f t="shared" si="14"/>
        <v>0</v>
      </c>
      <c r="P39" s="86"/>
      <c r="Q39" s="57">
        <f t="shared" si="15"/>
        <v>0</v>
      </c>
      <c r="R39" s="89"/>
      <c r="S39" s="59">
        <f t="shared" si="16"/>
        <v>0</v>
      </c>
      <c r="T39" s="83"/>
      <c r="U39" s="57">
        <f t="shared" si="17"/>
        <v>0</v>
      </c>
      <c r="V39" s="89"/>
      <c r="W39" s="61">
        <f t="shared" si="18"/>
        <v>0</v>
      </c>
      <c r="X39" s="86"/>
      <c r="Y39" s="57">
        <f t="shared" si="19"/>
        <v>0</v>
      </c>
      <c r="Z39" s="89"/>
      <c r="AA39" s="52">
        <f t="shared" si="20"/>
        <v>0</v>
      </c>
      <c r="AB39" s="83"/>
      <c r="AC39" s="57">
        <f t="shared" si="21"/>
        <v>0</v>
      </c>
      <c r="AD39" s="88"/>
      <c r="AE39" s="62">
        <f t="shared" si="22"/>
        <v>0</v>
      </c>
      <c r="AF39" s="63">
        <f t="shared" si="23"/>
        <v>0</v>
      </c>
      <c r="AG39" s="90">
        <v>16</v>
      </c>
    </row>
    <row r="40" spans="1:39" ht="14" thickBot="1" x14ac:dyDescent="0.2">
      <c r="A40" s="51">
        <v>49</v>
      </c>
      <c r="B40" s="1" t="s">
        <v>145</v>
      </c>
      <c r="C40" s="1" t="s">
        <v>146</v>
      </c>
      <c r="D40" s="65"/>
      <c r="E40" s="53"/>
      <c r="F40" s="66"/>
      <c r="G40" s="67"/>
      <c r="H40" s="68">
        <v>140</v>
      </c>
      <c r="I40" s="69"/>
      <c r="J40" s="70"/>
      <c r="K40" s="59">
        <f t="shared" si="12"/>
        <v>0</v>
      </c>
      <c r="L40" s="65">
        <v>32.909999999999997</v>
      </c>
      <c r="M40" s="57">
        <f t="shared" si="13"/>
        <v>8.2274999999999991</v>
      </c>
      <c r="N40" s="71"/>
      <c r="O40" s="61">
        <f t="shared" si="14"/>
        <v>8.2274999999999991</v>
      </c>
      <c r="P40" s="68">
        <v>40.24</v>
      </c>
      <c r="Q40" s="57">
        <f t="shared" si="15"/>
        <v>10.06</v>
      </c>
      <c r="R40" s="71"/>
      <c r="S40" s="59">
        <f t="shared" si="16"/>
        <v>10.06</v>
      </c>
      <c r="T40" s="120">
        <v>36.65</v>
      </c>
      <c r="U40" s="57">
        <f t="shared" si="17"/>
        <v>9.1624999999999996</v>
      </c>
      <c r="V40" s="71"/>
      <c r="W40" s="61">
        <f t="shared" si="18"/>
        <v>9.1624999999999996</v>
      </c>
      <c r="X40" s="68">
        <v>33.340000000000003</v>
      </c>
      <c r="Y40" s="57">
        <f t="shared" si="19"/>
        <v>8.3350000000000009</v>
      </c>
      <c r="Z40" s="71"/>
      <c r="AA40" s="52">
        <f t="shared" si="20"/>
        <v>8.3350000000000009</v>
      </c>
      <c r="AB40" s="72">
        <v>54.16</v>
      </c>
      <c r="AC40" s="57">
        <f t="shared" si="21"/>
        <v>13.54</v>
      </c>
      <c r="AD40" s="70">
        <v>3</v>
      </c>
      <c r="AE40" s="62">
        <f t="shared" si="22"/>
        <v>16.54</v>
      </c>
      <c r="AF40" s="63">
        <f t="shared" si="23"/>
        <v>52.325000000000003</v>
      </c>
      <c r="AG40" s="78">
        <v>4</v>
      </c>
    </row>
    <row r="41" spans="1:39" ht="14" thickBot="1" x14ac:dyDescent="0.2">
      <c r="A41" s="51">
        <v>1892</v>
      </c>
      <c r="B41" s="1" t="s">
        <v>165</v>
      </c>
      <c r="C41" s="1" t="s">
        <v>166</v>
      </c>
      <c r="D41" s="65"/>
      <c r="E41" s="53"/>
      <c r="F41" s="66"/>
      <c r="G41" s="67"/>
      <c r="H41" s="68">
        <v>137</v>
      </c>
      <c r="I41" s="69"/>
      <c r="J41" s="70">
        <v>9</v>
      </c>
      <c r="K41" s="59">
        <f t="shared" si="12"/>
        <v>9</v>
      </c>
      <c r="L41" s="65">
        <v>32.15</v>
      </c>
      <c r="M41" s="57">
        <f t="shared" si="13"/>
        <v>8.0374999999999996</v>
      </c>
      <c r="N41" s="71"/>
      <c r="O41" s="61">
        <f t="shared" si="14"/>
        <v>8.0374999999999996</v>
      </c>
      <c r="P41" s="68">
        <v>37.78</v>
      </c>
      <c r="Q41" s="57">
        <f t="shared" si="15"/>
        <v>9.4450000000000003</v>
      </c>
      <c r="R41" s="71"/>
      <c r="S41" s="59">
        <f t="shared" si="16"/>
        <v>9.4450000000000003</v>
      </c>
      <c r="T41" s="65">
        <v>34.9</v>
      </c>
      <c r="U41" s="57">
        <f t="shared" si="17"/>
        <v>8.7249999999999996</v>
      </c>
      <c r="V41" s="71"/>
      <c r="W41" s="61">
        <f t="shared" si="18"/>
        <v>8.7249999999999996</v>
      </c>
      <c r="X41" s="68">
        <v>32.92</v>
      </c>
      <c r="Y41" s="57">
        <f t="shared" si="19"/>
        <v>8.23</v>
      </c>
      <c r="Z41" s="71"/>
      <c r="AA41" s="52">
        <f t="shared" si="20"/>
        <v>8.23</v>
      </c>
      <c r="AB41" s="65">
        <v>37.32</v>
      </c>
      <c r="AC41" s="57">
        <f t="shared" si="21"/>
        <v>9.33</v>
      </c>
      <c r="AD41" s="70"/>
      <c r="AE41" s="62">
        <f t="shared" si="22"/>
        <v>9.33</v>
      </c>
      <c r="AF41" s="63">
        <f t="shared" si="23"/>
        <v>52.767499999999998</v>
      </c>
      <c r="AG41" s="78">
        <v>5</v>
      </c>
    </row>
    <row r="42" spans="1:39" ht="14" thickBot="1" x14ac:dyDescent="0.2">
      <c r="A42" s="51">
        <v>2100</v>
      </c>
      <c r="B42" s="1" t="s">
        <v>101</v>
      </c>
      <c r="C42" s="1" t="s">
        <v>102</v>
      </c>
      <c r="D42" s="73"/>
      <c r="E42" s="53"/>
      <c r="F42" s="66"/>
      <c r="G42" s="67"/>
      <c r="H42" s="68">
        <v>134</v>
      </c>
      <c r="I42" s="69"/>
      <c r="J42" s="70">
        <v>3</v>
      </c>
      <c r="K42" s="59">
        <f t="shared" si="12"/>
        <v>3</v>
      </c>
      <c r="L42" s="65">
        <v>34.31</v>
      </c>
      <c r="M42" s="57">
        <f t="shared" si="13"/>
        <v>8.5775000000000006</v>
      </c>
      <c r="N42" s="71"/>
      <c r="O42" s="61">
        <f t="shared" si="14"/>
        <v>8.5775000000000006</v>
      </c>
      <c r="P42" s="68">
        <v>41.95</v>
      </c>
      <c r="Q42" s="57">
        <f t="shared" si="15"/>
        <v>10.487500000000001</v>
      </c>
      <c r="R42" s="71"/>
      <c r="S42" s="59">
        <f t="shared" si="16"/>
        <v>10.487500000000001</v>
      </c>
      <c r="T42" s="65">
        <v>38.04</v>
      </c>
      <c r="U42" s="57">
        <f t="shared" si="17"/>
        <v>9.51</v>
      </c>
      <c r="V42" s="71"/>
      <c r="W42" s="61">
        <f t="shared" si="18"/>
        <v>9.51</v>
      </c>
      <c r="X42" s="68">
        <v>41.15</v>
      </c>
      <c r="Y42" s="57">
        <f t="shared" si="19"/>
        <v>10.2875</v>
      </c>
      <c r="Z42" s="71"/>
      <c r="AA42" s="52">
        <f t="shared" si="20"/>
        <v>10.2875</v>
      </c>
      <c r="AB42" s="65">
        <v>43.97</v>
      </c>
      <c r="AC42" s="57">
        <f t="shared" si="21"/>
        <v>10.9925</v>
      </c>
      <c r="AD42" s="70"/>
      <c r="AE42" s="62">
        <f t="shared" si="22"/>
        <v>10.9925</v>
      </c>
      <c r="AF42" s="63">
        <f t="shared" si="23"/>
        <v>52.855000000000004</v>
      </c>
      <c r="AG42" s="78">
        <v>6</v>
      </c>
    </row>
    <row r="43" spans="1:39" ht="12.75" customHeight="1" x14ac:dyDescent="0.15">
      <c r="A43" s="51">
        <v>3454</v>
      </c>
      <c r="B43" s="1" t="s">
        <v>109</v>
      </c>
      <c r="C43" s="1" t="s">
        <v>110</v>
      </c>
      <c r="D43" s="65"/>
      <c r="E43" s="53"/>
      <c r="F43" s="66"/>
      <c r="G43" s="67">
        <v>14.25</v>
      </c>
      <c r="H43" s="68">
        <v>122</v>
      </c>
      <c r="I43" s="69"/>
      <c r="J43" s="70"/>
      <c r="K43" s="59">
        <f t="shared" si="12"/>
        <v>0</v>
      </c>
      <c r="L43" s="65">
        <v>32.11</v>
      </c>
      <c r="M43" s="57">
        <f t="shared" si="13"/>
        <v>8.0274999999999999</v>
      </c>
      <c r="N43" s="71"/>
      <c r="O43" s="61">
        <f t="shared" si="14"/>
        <v>8.0274999999999999</v>
      </c>
      <c r="P43" s="68">
        <v>36.770000000000003</v>
      </c>
      <c r="Q43" s="57">
        <f t="shared" si="15"/>
        <v>9.1925000000000008</v>
      </c>
      <c r="R43" s="71"/>
      <c r="S43" s="59">
        <f t="shared" si="16"/>
        <v>9.1925000000000008</v>
      </c>
      <c r="T43" s="65">
        <v>34.86</v>
      </c>
      <c r="U43" s="57">
        <f t="shared" si="17"/>
        <v>8.7149999999999999</v>
      </c>
      <c r="V43" s="71"/>
      <c r="W43" s="61">
        <f t="shared" si="18"/>
        <v>8.7149999999999999</v>
      </c>
      <c r="X43" s="68">
        <v>31.67</v>
      </c>
      <c r="Y43" s="57">
        <f t="shared" si="19"/>
        <v>7.9175000000000004</v>
      </c>
      <c r="Z43" s="71"/>
      <c r="AA43" s="52">
        <f t="shared" si="20"/>
        <v>7.9175000000000004</v>
      </c>
      <c r="AB43" s="72">
        <v>40.32</v>
      </c>
      <c r="AC43" s="57">
        <f t="shared" si="21"/>
        <v>10.08</v>
      </c>
      <c r="AD43" s="70"/>
      <c r="AE43" s="62">
        <f t="shared" si="22"/>
        <v>10.08</v>
      </c>
      <c r="AF43" s="63">
        <f t="shared" si="23"/>
        <v>58.182500000000005</v>
      </c>
      <c r="AG43" s="78">
        <v>7</v>
      </c>
    </row>
    <row r="44" spans="1:39" ht="15.5" customHeight="1" thickBot="1" x14ac:dyDescent="0.2">
      <c r="C44" s="98"/>
      <c r="D44" s="15"/>
      <c r="E44" s="35"/>
      <c r="F44" s="20"/>
      <c r="G44" s="35"/>
      <c r="I44" s="19"/>
      <c r="L44" s="19"/>
      <c r="O44" s="19"/>
      <c r="R44" s="19"/>
      <c r="T44" s="19"/>
      <c r="W44" s="19"/>
    </row>
    <row r="45" spans="1:39" ht="20.25" customHeight="1" thickBot="1" x14ac:dyDescent="0.2">
      <c r="C45" s="12" t="s">
        <v>21</v>
      </c>
      <c r="D45" s="22" t="s">
        <v>11</v>
      </c>
      <c r="E45" s="23"/>
      <c r="F45" s="24" t="s">
        <v>16</v>
      </c>
      <c r="G45" s="23"/>
      <c r="H45" s="25"/>
      <c r="I45" s="26" t="s">
        <v>19</v>
      </c>
      <c r="J45" s="27"/>
      <c r="K45" s="28"/>
      <c r="L45" s="29"/>
      <c r="M45" s="26" t="s">
        <v>4</v>
      </c>
      <c r="N45" s="30"/>
      <c r="O45" s="30"/>
      <c r="P45" s="31"/>
      <c r="Q45" s="26" t="s">
        <v>5</v>
      </c>
      <c r="R45" s="26"/>
      <c r="S45" s="32"/>
      <c r="T45" s="30"/>
      <c r="U45" s="26" t="s">
        <v>6</v>
      </c>
      <c r="V45" s="30"/>
      <c r="W45" s="30"/>
      <c r="X45" s="31"/>
      <c r="Y45" s="26" t="s">
        <v>7</v>
      </c>
      <c r="Z45" s="33"/>
      <c r="AA45" s="33"/>
      <c r="AB45" s="30"/>
      <c r="AC45" s="30" t="s">
        <v>8</v>
      </c>
      <c r="AD45" s="34"/>
      <c r="AE45" s="30"/>
      <c r="AF45" s="16"/>
      <c r="AG45" s="35"/>
    </row>
    <row r="46" spans="1:39" s="50" customFormat="1" ht="68" thickBot="1" x14ac:dyDescent="0.2">
      <c r="A46" s="36" t="s">
        <v>14</v>
      </c>
      <c r="B46" s="36" t="s">
        <v>12</v>
      </c>
      <c r="C46" s="37" t="s">
        <v>13</v>
      </c>
      <c r="D46" s="38" t="s">
        <v>0</v>
      </c>
      <c r="E46" s="39" t="s">
        <v>1</v>
      </c>
      <c r="F46" s="40" t="s">
        <v>0</v>
      </c>
      <c r="G46" s="39" t="s">
        <v>1</v>
      </c>
      <c r="H46" s="41" t="s">
        <v>0</v>
      </c>
      <c r="I46" s="42" t="s">
        <v>25</v>
      </c>
      <c r="J46" s="43" t="s">
        <v>26</v>
      </c>
      <c r="K46" s="44" t="s">
        <v>9</v>
      </c>
      <c r="L46" s="45" t="s">
        <v>0</v>
      </c>
      <c r="M46" s="42" t="s">
        <v>3</v>
      </c>
      <c r="N46" s="45" t="s">
        <v>2</v>
      </c>
      <c r="O46" s="45" t="s">
        <v>27</v>
      </c>
      <c r="P46" s="41" t="s">
        <v>0</v>
      </c>
      <c r="Q46" s="42" t="s">
        <v>3</v>
      </c>
      <c r="R46" s="44" t="s">
        <v>2</v>
      </c>
      <c r="S46" s="44" t="s">
        <v>27</v>
      </c>
      <c r="T46" s="45" t="s">
        <v>0</v>
      </c>
      <c r="U46" s="42" t="s">
        <v>3</v>
      </c>
      <c r="V46" s="45" t="s">
        <v>2</v>
      </c>
      <c r="W46" s="45" t="s">
        <v>27</v>
      </c>
      <c r="X46" s="41" t="s">
        <v>0</v>
      </c>
      <c r="Y46" s="42" t="s">
        <v>3</v>
      </c>
      <c r="Z46" s="47" t="s">
        <v>2</v>
      </c>
      <c r="AA46" s="47" t="s">
        <v>27</v>
      </c>
      <c r="AB46" s="45" t="s">
        <v>0</v>
      </c>
      <c r="AC46" s="42" t="s">
        <v>3</v>
      </c>
      <c r="AD46" s="46" t="s">
        <v>2</v>
      </c>
      <c r="AE46" s="44" t="s">
        <v>27</v>
      </c>
      <c r="AF46" s="48" t="s">
        <v>9</v>
      </c>
      <c r="AG46" s="49" t="s">
        <v>10</v>
      </c>
      <c r="AM46" s="36"/>
    </row>
    <row r="47" spans="1:39" ht="14" thickBot="1" x14ac:dyDescent="0.2">
      <c r="A47" s="51">
        <v>546</v>
      </c>
      <c r="B47" s="1" t="s">
        <v>141</v>
      </c>
      <c r="C47" s="1" t="s">
        <v>142</v>
      </c>
      <c r="D47" s="52"/>
      <c r="E47" s="53"/>
      <c r="F47" s="54"/>
      <c r="G47" s="55"/>
      <c r="H47" s="56">
        <v>139</v>
      </c>
      <c r="I47" s="57"/>
      <c r="J47" s="58">
        <v>0</v>
      </c>
      <c r="K47" s="59">
        <f>SUM(I47:J47)</f>
        <v>0</v>
      </c>
      <c r="L47" s="52">
        <v>38.6</v>
      </c>
      <c r="M47" s="57">
        <f>L47/4</f>
        <v>9.65</v>
      </c>
      <c r="N47" s="60"/>
      <c r="O47" s="61">
        <f>SUM(M47:N47)</f>
        <v>9.65</v>
      </c>
      <c r="P47" s="56">
        <v>44.05</v>
      </c>
      <c r="Q47" s="57">
        <f>P47/4</f>
        <v>11.012499999999999</v>
      </c>
      <c r="R47" s="60"/>
      <c r="S47" s="59">
        <f>SUM(Q47:R47)</f>
        <v>11.012499999999999</v>
      </c>
      <c r="T47" s="52">
        <v>43.06</v>
      </c>
      <c r="U47" s="57">
        <f>T47/4</f>
        <v>10.765000000000001</v>
      </c>
      <c r="V47" s="60"/>
      <c r="W47" s="61">
        <f>SUM(U47:V47)</f>
        <v>10.765000000000001</v>
      </c>
      <c r="X47" s="56">
        <v>41.06</v>
      </c>
      <c r="Y47" s="57">
        <f>X47/4</f>
        <v>10.265000000000001</v>
      </c>
      <c r="Z47" s="60"/>
      <c r="AA47" s="52">
        <f>SUM(Y47:Z47)</f>
        <v>10.265000000000001</v>
      </c>
      <c r="AB47" s="138">
        <v>45.37</v>
      </c>
      <c r="AC47" s="57">
        <f>AB47/4</f>
        <v>11.342499999999999</v>
      </c>
      <c r="AD47" s="58"/>
      <c r="AE47" s="62">
        <f>SUM(AC47:AD47)</f>
        <v>11.342499999999999</v>
      </c>
      <c r="AF47" s="63">
        <f>SUM(E47,G47,K47,O47,S47,W47,AA47,AE47,)</f>
        <v>53.035000000000004</v>
      </c>
      <c r="AG47" s="64">
        <v>1</v>
      </c>
      <c r="AH47" s="3"/>
    </row>
    <row r="48" spans="1:39" ht="14" thickBot="1" x14ac:dyDescent="0.2">
      <c r="A48" s="51">
        <v>1623</v>
      </c>
      <c r="B48" s="1" t="s">
        <v>139</v>
      </c>
      <c r="C48" s="1" t="s">
        <v>140</v>
      </c>
      <c r="D48" s="73"/>
      <c r="E48" s="53"/>
      <c r="F48" s="66"/>
      <c r="G48" s="67"/>
      <c r="H48" s="68">
        <v>163</v>
      </c>
      <c r="I48" s="69"/>
      <c r="J48" s="70">
        <v>3</v>
      </c>
      <c r="K48" s="59">
        <f>SUM(I48:J48)</f>
        <v>3</v>
      </c>
      <c r="L48" s="65">
        <v>41.05</v>
      </c>
      <c r="M48" s="57">
        <f>L48/4</f>
        <v>10.262499999999999</v>
      </c>
      <c r="N48" s="71"/>
      <c r="O48" s="61">
        <f>SUM(M48:N48)</f>
        <v>10.262499999999999</v>
      </c>
      <c r="P48" s="68">
        <v>45.73</v>
      </c>
      <c r="Q48" s="57">
        <f>P48/4</f>
        <v>11.432499999999999</v>
      </c>
      <c r="R48" s="71"/>
      <c r="S48" s="59">
        <f>SUM(Q48:R48)</f>
        <v>11.432499999999999</v>
      </c>
      <c r="T48" s="65">
        <v>46.02</v>
      </c>
      <c r="U48" s="57">
        <f>T48/4</f>
        <v>11.505000000000001</v>
      </c>
      <c r="V48" s="71"/>
      <c r="W48" s="61">
        <f>SUM(U48:V48)</f>
        <v>11.505000000000001</v>
      </c>
      <c r="X48" s="68">
        <v>39.33</v>
      </c>
      <c r="Y48" s="57">
        <f>X48/4</f>
        <v>9.8324999999999996</v>
      </c>
      <c r="Z48" s="71"/>
      <c r="AA48" s="52">
        <f>SUM(Y48:Z48)</f>
        <v>9.8324999999999996</v>
      </c>
      <c r="AB48" s="65">
        <v>67.37</v>
      </c>
      <c r="AC48" s="57">
        <f>AB48/4</f>
        <v>16.842500000000001</v>
      </c>
      <c r="AD48" s="70"/>
      <c r="AE48" s="62">
        <f>SUM(AC48:AD48)</f>
        <v>16.842500000000001</v>
      </c>
      <c r="AF48" s="63">
        <f>SUM(E48,G48,K48,O48,S48,W48,AA48,AE48,)</f>
        <v>62.875</v>
      </c>
      <c r="AG48" s="64">
        <v>2</v>
      </c>
    </row>
    <row r="49" spans="1:33" ht="14" thickBot="1" x14ac:dyDescent="0.2">
      <c r="A49" s="51">
        <v>714</v>
      </c>
      <c r="B49" s="1" t="s">
        <v>143</v>
      </c>
      <c r="C49" s="1" t="s">
        <v>144</v>
      </c>
      <c r="D49" s="72"/>
      <c r="E49" s="53"/>
      <c r="F49" s="66"/>
      <c r="G49" s="67"/>
      <c r="H49" s="68">
        <v>139</v>
      </c>
      <c r="I49" s="69"/>
      <c r="J49" s="70">
        <v>3</v>
      </c>
      <c r="K49" s="59">
        <f>SUM(I49:J49)</f>
        <v>3</v>
      </c>
      <c r="L49" s="65">
        <v>40.340000000000003</v>
      </c>
      <c r="M49" s="57">
        <f>L49/4</f>
        <v>10.085000000000001</v>
      </c>
      <c r="N49" s="71"/>
      <c r="O49" s="61">
        <f>SUM(M49:N49)</f>
        <v>10.085000000000001</v>
      </c>
      <c r="P49" s="68">
        <v>50.02</v>
      </c>
      <c r="Q49" s="57">
        <f>P49/4</f>
        <v>12.505000000000001</v>
      </c>
      <c r="R49" s="71"/>
      <c r="S49" s="59">
        <f>SUM(Q49:R49)</f>
        <v>12.505000000000001</v>
      </c>
      <c r="T49" s="65">
        <v>41.07</v>
      </c>
      <c r="U49" s="57">
        <f>T49/4</f>
        <v>10.2675</v>
      </c>
      <c r="V49" s="71"/>
      <c r="W49" s="61">
        <f>SUM(U49:V49)</f>
        <v>10.2675</v>
      </c>
      <c r="X49" s="68">
        <v>80.400000000000006</v>
      </c>
      <c r="Y49" s="57">
        <f>X49/4</f>
        <v>20.100000000000001</v>
      </c>
      <c r="Z49" s="71"/>
      <c r="AA49" s="52">
        <f>SUM(Y49:Z49)</f>
        <v>20.100000000000001</v>
      </c>
      <c r="AB49" s="65">
        <v>47.4</v>
      </c>
      <c r="AC49" s="57">
        <f>AB49/4</f>
        <v>11.85</v>
      </c>
      <c r="AD49" s="70"/>
      <c r="AE49" s="62">
        <f>SUM(AC49:AD49)</f>
        <v>11.85</v>
      </c>
      <c r="AF49" s="63">
        <f>SUM(E49,G49,K49,O49,S49,W49,AA49,AE49,)</f>
        <v>67.807500000000005</v>
      </c>
      <c r="AG49" s="64">
        <v>3</v>
      </c>
    </row>
    <row r="50" spans="1:33" ht="16" hidden="1" thickBot="1" x14ac:dyDescent="0.25">
      <c r="A50" s="76"/>
      <c r="B50" s="1"/>
      <c r="C50" s="77"/>
      <c r="D50" s="65"/>
      <c r="E50" s="53"/>
      <c r="F50" s="66"/>
      <c r="G50" s="67"/>
      <c r="H50" s="68"/>
      <c r="I50" s="69"/>
      <c r="J50" s="70"/>
      <c r="K50" s="59">
        <f t="shared" ref="K50:K62" si="24">SUM(I50:J50)</f>
        <v>0</v>
      </c>
      <c r="L50" s="65"/>
      <c r="M50" s="57">
        <f t="shared" ref="M50:M62" si="25">L50/4</f>
        <v>0</v>
      </c>
      <c r="N50" s="71"/>
      <c r="O50" s="61">
        <f t="shared" ref="O50:O62" si="26">SUM(M50:N50)</f>
        <v>0</v>
      </c>
      <c r="P50" s="68"/>
      <c r="Q50" s="57">
        <f t="shared" ref="Q50:Q62" si="27">P50/4</f>
        <v>0</v>
      </c>
      <c r="R50" s="71"/>
      <c r="S50" s="59">
        <f t="shared" ref="S50:S62" si="28">SUM(Q50:R50)</f>
        <v>0</v>
      </c>
      <c r="T50" s="65"/>
      <c r="U50" s="57">
        <f t="shared" ref="U50:U62" si="29">T50/4</f>
        <v>0</v>
      </c>
      <c r="V50" s="71"/>
      <c r="W50" s="61">
        <f t="shared" ref="W50:W62" si="30">SUM(U50:V50)</f>
        <v>0</v>
      </c>
      <c r="X50" s="68"/>
      <c r="Y50" s="57">
        <f t="shared" ref="Y50:Y62" si="31">X50/4</f>
        <v>0</v>
      </c>
      <c r="Z50" s="71"/>
      <c r="AA50" s="52">
        <f t="shared" ref="AA50:AA62" si="32">SUM(Y50:Z50)</f>
        <v>0</v>
      </c>
      <c r="AB50" s="65"/>
      <c r="AC50" s="57">
        <f t="shared" ref="AC50:AC62" si="33">AB50/4</f>
        <v>0</v>
      </c>
      <c r="AD50" s="70"/>
      <c r="AE50" s="62">
        <f t="shared" ref="AE50:AE62" si="34">SUM(AC50:AD50)</f>
        <v>0</v>
      </c>
      <c r="AF50" s="63">
        <f t="shared" ref="AF50:AF62" si="35">SUM(E50,G50,K50,O50,S50,W50,AA50,AE50,)</f>
        <v>0</v>
      </c>
      <c r="AG50" s="78">
        <v>4</v>
      </c>
    </row>
    <row r="51" spans="1:33" ht="12.75" hidden="1" customHeight="1" thickBot="1" x14ac:dyDescent="0.25">
      <c r="A51" s="76"/>
      <c r="B51" s="1"/>
      <c r="C51" s="77"/>
      <c r="D51" s="65"/>
      <c r="E51" s="53"/>
      <c r="F51" s="66"/>
      <c r="G51" s="67"/>
      <c r="H51" s="68"/>
      <c r="I51" s="69"/>
      <c r="J51" s="70"/>
      <c r="K51" s="59">
        <f t="shared" si="24"/>
        <v>0</v>
      </c>
      <c r="L51" s="65"/>
      <c r="M51" s="57">
        <f t="shared" si="25"/>
        <v>0</v>
      </c>
      <c r="N51" s="71"/>
      <c r="O51" s="61">
        <f t="shared" si="26"/>
        <v>0</v>
      </c>
      <c r="P51" s="68"/>
      <c r="Q51" s="57">
        <f t="shared" si="27"/>
        <v>0</v>
      </c>
      <c r="R51" s="71"/>
      <c r="S51" s="59">
        <f t="shared" si="28"/>
        <v>0</v>
      </c>
      <c r="T51" s="65"/>
      <c r="U51" s="57">
        <f t="shared" si="29"/>
        <v>0</v>
      </c>
      <c r="V51" s="71"/>
      <c r="W51" s="61">
        <f t="shared" si="30"/>
        <v>0</v>
      </c>
      <c r="X51" s="68"/>
      <c r="Y51" s="57">
        <f t="shared" si="31"/>
        <v>0</v>
      </c>
      <c r="Z51" s="71"/>
      <c r="AA51" s="52">
        <f t="shared" si="32"/>
        <v>0</v>
      </c>
      <c r="AB51" s="65"/>
      <c r="AC51" s="57">
        <f t="shared" si="33"/>
        <v>0</v>
      </c>
      <c r="AD51" s="70"/>
      <c r="AE51" s="62">
        <f t="shared" si="34"/>
        <v>0</v>
      </c>
      <c r="AF51" s="63">
        <f t="shared" si="35"/>
        <v>0</v>
      </c>
      <c r="AG51" s="78">
        <v>5</v>
      </c>
    </row>
    <row r="52" spans="1:33" ht="12.75" hidden="1" customHeight="1" thickBot="1" x14ac:dyDescent="0.25">
      <c r="A52" s="76"/>
      <c r="B52" s="1"/>
      <c r="C52" s="77"/>
      <c r="D52" s="65"/>
      <c r="E52" s="53"/>
      <c r="F52" s="66"/>
      <c r="G52" s="67"/>
      <c r="H52" s="68"/>
      <c r="I52" s="69"/>
      <c r="J52" s="70"/>
      <c r="K52" s="59">
        <f t="shared" si="24"/>
        <v>0</v>
      </c>
      <c r="L52" s="65"/>
      <c r="M52" s="57">
        <f t="shared" si="25"/>
        <v>0</v>
      </c>
      <c r="N52" s="71"/>
      <c r="O52" s="61">
        <f t="shared" si="26"/>
        <v>0</v>
      </c>
      <c r="P52" s="68"/>
      <c r="Q52" s="57">
        <f t="shared" si="27"/>
        <v>0</v>
      </c>
      <c r="R52" s="71"/>
      <c r="S52" s="59">
        <f t="shared" si="28"/>
        <v>0</v>
      </c>
      <c r="T52" s="65"/>
      <c r="U52" s="57">
        <f t="shared" si="29"/>
        <v>0</v>
      </c>
      <c r="V52" s="71"/>
      <c r="W52" s="61">
        <f t="shared" si="30"/>
        <v>0</v>
      </c>
      <c r="X52" s="68"/>
      <c r="Y52" s="57">
        <f t="shared" si="31"/>
        <v>0</v>
      </c>
      <c r="Z52" s="71"/>
      <c r="AA52" s="52">
        <f t="shared" si="32"/>
        <v>0</v>
      </c>
      <c r="AB52" s="65"/>
      <c r="AC52" s="57">
        <f t="shared" si="33"/>
        <v>0</v>
      </c>
      <c r="AD52" s="70"/>
      <c r="AE52" s="62">
        <f t="shared" si="34"/>
        <v>0</v>
      </c>
      <c r="AF52" s="63">
        <f t="shared" si="35"/>
        <v>0</v>
      </c>
      <c r="AG52" s="78">
        <v>6</v>
      </c>
    </row>
    <row r="53" spans="1:33" ht="12.75" hidden="1" customHeight="1" thickBot="1" x14ac:dyDescent="0.25">
      <c r="A53" s="76"/>
      <c r="B53" s="1"/>
      <c r="C53" s="77"/>
      <c r="D53" s="65"/>
      <c r="E53" s="53"/>
      <c r="F53" s="66"/>
      <c r="G53" s="67"/>
      <c r="H53" s="68"/>
      <c r="I53" s="69"/>
      <c r="J53" s="70"/>
      <c r="K53" s="59">
        <f t="shared" si="24"/>
        <v>0</v>
      </c>
      <c r="L53" s="65"/>
      <c r="M53" s="57">
        <f t="shared" si="25"/>
        <v>0</v>
      </c>
      <c r="N53" s="71"/>
      <c r="O53" s="61">
        <f t="shared" si="26"/>
        <v>0</v>
      </c>
      <c r="P53" s="68"/>
      <c r="Q53" s="57">
        <f t="shared" si="27"/>
        <v>0</v>
      </c>
      <c r="R53" s="71"/>
      <c r="S53" s="59">
        <f t="shared" si="28"/>
        <v>0</v>
      </c>
      <c r="T53" s="65"/>
      <c r="U53" s="57">
        <f t="shared" si="29"/>
        <v>0</v>
      </c>
      <c r="V53" s="71"/>
      <c r="W53" s="61">
        <f t="shared" si="30"/>
        <v>0</v>
      </c>
      <c r="X53" s="68"/>
      <c r="Y53" s="57">
        <f t="shared" si="31"/>
        <v>0</v>
      </c>
      <c r="Z53" s="71"/>
      <c r="AA53" s="52">
        <f t="shared" si="32"/>
        <v>0</v>
      </c>
      <c r="AB53" s="65"/>
      <c r="AC53" s="57">
        <f t="shared" si="33"/>
        <v>0</v>
      </c>
      <c r="AD53" s="70"/>
      <c r="AE53" s="62">
        <f t="shared" si="34"/>
        <v>0</v>
      </c>
      <c r="AF53" s="63">
        <f t="shared" si="35"/>
        <v>0</v>
      </c>
      <c r="AG53" s="78">
        <v>7</v>
      </c>
    </row>
    <row r="54" spans="1:33" ht="12.75" hidden="1" customHeight="1" thickBot="1" x14ac:dyDescent="0.25">
      <c r="A54" s="76"/>
      <c r="B54" s="1"/>
      <c r="C54" s="77"/>
      <c r="D54" s="72"/>
      <c r="E54" s="53"/>
      <c r="F54" s="66"/>
      <c r="G54" s="67"/>
      <c r="H54" s="68"/>
      <c r="I54" s="69"/>
      <c r="J54" s="70"/>
      <c r="K54" s="59">
        <f t="shared" si="24"/>
        <v>0</v>
      </c>
      <c r="L54" s="65"/>
      <c r="M54" s="57">
        <f t="shared" si="25"/>
        <v>0</v>
      </c>
      <c r="N54" s="71"/>
      <c r="O54" s="61">
        <f t="shared" si="26"/>
        <v>0</v>
      </c>
      <c r="P54" s="68"/>
      <c r="Q54" s="57">
        <f t="shared" si="27"/>
        <v>0</v>
      </c>
      <c r="R54" s="71"/>
      <c r="S54" s="59">
        <f t="shared" si="28"/>
        <v>0</v>
      </c>
      <c r="T54" s="65"/>
      <c r="U54" s="57">
        <f t="shared" si="29"/>
        <v>0</v>
      </c>
      <c r="V54" s="71"/>
      <c r="W54" s="61">
        <f t="shared" si="30"/>
        <v>0</v>
      </c>
      <c r="X54" s="68"/>
      <c r="Y54" s="57">
        <f t="shared" si="31"/>
        <v>0</v>
      </c>
      <c r="Z54" s="71"/>
      <c r="AA54" s="52">
        <f t="shared" si="32"/>
        <v>0</v>
      </c>
      <c r="AB54" s="65"/>
      <c r="AC54" s="57">
        <f t="shared" si="33"/>
        <v>0</v>
      </c>
      <c r="AD54" s="70"/>
      <c r="AE54" s="62">
        <f t="shared" si="34"/>
        <v>0</v>
      </c>
      <c r="AF54" s="63">
        <f t="shared" si="35"/>
        <v>0</v>
      </c>
      <c r="AG54" s="78">
        <v>8</v>
      </c>
    </row>
    <row r="55" spans="1:33" ht="12.75" hidden="1" customHeight="1" thickBot="1" x14ac:dyDescent="0.25">
      <c r="A55" s="76"/>
      <c r="B55" s="1"/>
      <c r="C55" s="77"/>
      <c r="D55" s="65"/>
      <c r="E55" s="53"/>
      <c r="F55" s="66"/>
      <c r="G55" s="67"/>
      <c r="H55" s="68"/>
      <c r="I55" s="69"/>
      <c r="J55" s="70"/>
      <c r="K55" s="59">
        <f t="shared" si="24"/>
        <v>0</v>
      </c>
      <c r="L55" s="65"/>
      <c r="M55" s="57">
        <f t="shared" si="25"/>
        <v>0</v>
      </c>
      <c r="N55" s="71"/>
      <c r="O55" s="61">
        <f t="shared" si="26"/>
        <v>0</v>
      </c>
      <c r="P55" s="68"/>
      <c r="Q55" s="57">
        <f t="shared" si="27"/>
        <v>0</v>
      </c>
      <c r="R55" s="71"/>
      <c r="S55" s="59">
        <f t="shared" si="28"/>
        <v>0</v>
      </c>
      <c r="T55" s="65"/>
      <c r="U55" s="57">
        <f t="shared" si="29"/>
        <v>0</v>
      </c>
      <c r="V55" s="71"/>
      <c r="W55" s="61">
        <f t="shared" si="30"/>
        <v>0</v>
      </c>
      <c r="X55" s="68"/>
      <c r="Y55" s="57">
        <f t="shared" si="31"/>
        <v>0</v>
      </c>
      <c r="Z55" s="71"/>
      <c r="AA55" s="52">
        <f t="shared" si="32"/>
        <v>0</v>
      </c>
      <c r="AB55" s="65"/>
      <c r="AC55" s="57">
        <f t="shared" si="33"/>
        <v>0</v>
      </c>
      <c r="AD55" s="70"/>
      <c r="AE55" s="62">
        <f t="shared" si="34"/>
        <v>0</v>
      </c>
      <c r="AF55" s="63">
        <f t="shared" si="35"/>
        <v>0</v>
      </c>
      <c r="AG55" s="78">
        <v>9</v>
      </c>
    </row>
    <row r="56" spans="1:33" ht="12.75" hidden="1" customHeight="1" thickBot="1" x14ac:dyDescent="0.25">
      <c r="A56" s="76"/>
      <c r="B56" s="1"/>
      <c r="C56" s="77"/>
      <c r="D56" s="65"/>
      <c r="E56" s="53"/>
      <c r="F56" s="66"/>
      <c r="G56" s="67"/>
      <c r="H56" s="68"/>
      <c r="I56" s="69"/>
      <c r="J56" s="70"/>
      <c r="K56" s="59">
        <f t="shared" si="24"/>
        <v>0</v>
      </c>
      <c r="L56" s="65"/>
      <c r="M56" s="57">
        <f t="shared" si="25"/>
        <v>0</v>
      </c>
      <c r="N56" s="71"/>
      <c r="O56" s="61">
        <f t="shared" si="26"/>
        <v>0</v>
      </c>
      <c r="P56" s="68"/>
      <c r="Q56" s="57">
        <f t="shared" si="27"/>
        <v>0</v>
      </c>
      <c r="R56" s="71"/>
      <c r="S56" s="59">
        <f t="shared" si="28"/>
        <v>0</v>
      </c>
      <c r="T56" s="65"/>
      <c r="U56" s="57">
        <f t="shared" si="29"/>
        <v>0</v>
      </c>
      <c r="V56" s="71"/>
      <c r="W56" s="61">
        <f t="shared" si="30"/>
        <v>0</v>
      </c>
      <c r="X56" s="68"/>
      <c r="Y56" s="57">
        <f t="shared" si="31"/>
        <v>0</v>
      </c>
      <c r="Z56" s="71"/>
      <c r="AA56" s="52">
        <f t="shared" si="32"/>
        <v>0</v>
      </c>
      <c r="AB56" s="65"/>
      <c r="AC56" s="57">
        <f t="shared" si="33"/>
        <v>0</v>
      </c>
      <c r="AD56" s="70"/>
      <c r="AE56" s="62">
        <f t="shared" si="34"/>
        <v>0</v>
      </c>
      <c r="AF56" s="63">
        <f t="shared" si="35"/>
        <v>0</v>
      </c>
      <c r="AG56" s="78">
        <v>10</v>
      </c>
    </row>
    <row r="57" spans="1:33" ht="12.75" hidden="1" customHeight="1" thickBot="1" x14ac:dyDescent="0.25">
      <c r="A57" s="76"/>
      <c r="B57" s="1"/>
      <c r="C57" s="77"/>
      <c r="D57" s="65"/>
      <c r="E57" s="53"/>
      <c r="F57" s="66"/>
      <c r="G57" s="67"/>
      <c r="H57" s="68"/>
      <c r="I57" s="69"/>
      <c r="J57" s="70"/>
      <c r="K57" s="59">
        <f t="shared" si="24"/>
        <v>0</v>
      </c>
      <c r="L57" s="65"/>
      <c r="M57" s="57">
        <f t="shared" si="25"/>
        <v>0</v>
      </c>
      <c r="N57" s="71"/>
      <c r="O57" s="61">
        <f t="shared" si="26"/>
        <v>0</v>
      </c>
      <c r="P57" s="68"/>
      <c r="Q57" s="57">
        <f t="shared" si="27"/>
        <v>0</v>
      </c>
      <c r="R57" s="71"/>
      <c r="S57" s="59">
        <f t="shared" si="28"/>
        <v>0</v>
      </c>
      <c r="T57" s="65"/>
      <c r="U57" s="57">
        <f t="shared" si="29"/>
        <v>0</v>
      </c>
      <c r="V57" s="71"/>
      <c r="W57" s="61">
        <f t="shared" si="30"/>
        <v>0</v>
      </c>
      <c r="X57" s="68"/>
      <c r="Y57" s="57">
        <f t="shared" si="31"/>
        <v>0</v>
      </c>
      <c r="Z57" s="71"/>
      <c r="AA57" s="52">
        <f t="shared" si="32"/>
        <v>0</v>
      </c>
      <c r="AB57" s="65"/>
      <c r="AC57" s="57">
        <f t="shared" si="33"/>
        <v>0</v>
      </c>
      <c r="AD57" s="70"/>
      <c r="AE57" s="62">
        <f t="shared" si="34"/>
        <v>0</v>
      </c>
      <c r="AF57" s="63">
        <f t="shared" si="35"/>
        <v>0</v>
      </c>
      <c r="AG57" s="78">
        <v>11</v>
      </c>
    </row>
    <row r="58" spans="1:33" ht="12.75" hidden="1" customHeight="1" thickBot="1" x14ac:dyDescent="0.25">
      <c r="A58" s="76"/>
      <c r="B58" s="1"/>
      <c r="C58" s="79"/>
      <c r="D58" s="65"/>
      <c r="E58" s="53"/>
      <c r="F58" s="66"/>
      <c r="G58" s="67"/>
      <c r="H58" s="68"/>
      <c r="I58" s="69"/>
      <c r="J58" s="70"/>
      <c r="K58" s="59">
        <f t="shared" si="24"/>
        <v>0</v>
      </c>
      <c r="L58" s="65"/>
      <c r="M58" s="57">
        <f t="shared" si="25"/>
        <v>0</v>
      </c>
      <c r="N58" s="71"/>
      <c r="O58" s="61">
        <f t="shared" si="26"/>
        <v>0</v>
      </c>
      <c r="P58" s="68"/>
      <c r="Q58" s="57">
        <f t="shared" si="27"/>
        <v>0</v>
      </c>
      <c r="R58" s="71"/>
      <c r="S58" s="59">
        <f t="shared" si="28"/>
        <v>0</v>
      </c>
      <c r="T58" s="65"/>
      <c r="U58" s="57">
        <f t="shared" si="29"/>
        <v>0</v>
      </c>
      <c r="V58" s="71"/>
      <c r="W58" s="61">
        <f t="shared" si="30"/>
        <v>0</v>
      </c>
      <c r="X58" s="68"/>
      <c r="Y58" s="57">
        <f t="shared" si="31"/>
        <v>0</v>
      </c>
      <c r="Z58" s="71"/>
      <c r="AA58" s="52">
        <f t="shared" si="32"/>
        <v>0</v>
      </c>
      <c r="AB58" s="65"/>
      <c r="AC58" s="57">
        <f t="shared" si="33"/>
        <v>0</v>
      </c>
      <c r="AD58" s="70"/>
      <c r="AE58" s="62">
        <f t="shared" si="34"/>
        <v>0</v>
      </c>
      <c r="AF58" s="63">
        <f t="shared" si="35"/>
        <v>0</v>
      </c>
      <c r="AG58" s="78">
        <v>12</v>
      </c>
    </row>
    <row r="59" spans="1:33" ht="12.75" hidden="1" customHeight="1" thickBot="1" x14ac:dyDescent="0.25">
      <c r="A59" s="76"/>
      <c r="B59" s="1"/>
      <c r="C59" s="77"/>
      <c r="D59" s="65"/>
      <c r="E59" s="53"/>
      <c r="F59" s="66"/>
      <c r="G59" s="67"/>
      <c r="H59" s="68"/>
      <c r="I59" s="69"/>
      <c r="J59" s="70"/>
      <c r="K59" s="59">
        <f t="shared" si="24"/>
        <v>0</v>
      </c>
      <c r="L59" s="65"/>
      <c r="M59" s="57">
        <f t="shared" si="25"/>
        <v>0</v>
      </c>
      <c r="N59" s="71"/>
      <c r="O59" s="61">
        <f t="shared" si="26"/>
        <v>0</v>
      </c>
      <c r="P59" s="68"/>
      <c r="Q59" s="57">
        <f t="shared" si="27"/>
        <v>0</v>
      </c>
      <c r="R59" s="71"/>
      <c r="S59" s="59">
        <f t="shared" si="28"/>
        <v>0</v>
      </c>
      <c r="T59" s="65"/>
      <c r="U59" s="57">
        <f t="shared" si="29"/>
        <v>0</v>
      </c>
      <c r="V59" s="71"/>
      <c r="W59" s="61">
        <f t="shared" si="30"/>
        <v>0</v>
      </c>
      <c r="X59" s="68"/>
      <c r="Y59" s="57">
        <f t="shared" si="31"/>
        <v>0</v>
      </c>
      <c r="Z59" s="71"/>
      <c r="AA59" s="52">
        <f t="shared" si="32"/>
        <v>0</v>
      </c>
      <c r="AB59" s="65"/>
      <c r="AC59" s="57">
        <f t="shared" si="33"/>
        <v>0</v>
      </c>
      <c r="AD59" s="70"/>
      <c r="AE59" s="62">
        <f t="shared" si="34"/>
        <v>0</v>
      </c>
      <c r="AF59" s="63">
        <f t="shared" si="35"/>
        <v>0</v>
      </c>
      <c r="AG59" s="78">
        <v>13</v>
      </c>
    </row>
    <row r="60" spans="1:33" ht="12.75" hidden="1" customHeight="1" thickBot="1" x14ac:dyDescent="0.25">
      <c r="A60" s="76"/>
      <c r="B60" s="1"/>
      <c r="C60" s="79"/>
      <c r="D60" s="65"/>
      <c r="E60" s="53"/>
      <c r="F60" s="66"/>
      <c r="G60" s="67"/>
      <c r="H60" s="68"/>
      <c r="I60" s="69"/>
      <c r="J60" s="70"/>
      <c r="K60" s="59">
        <f t="shared" si="24"/>
        <v>0</v>
      </c>
      <c r="L60" s="65"/>
      <c r="M60" s="57">
        <f t="shared" si="25"/>
        <v>0</v>
      </c>
      <c r="N60" s="71"/>
      <c r="O60" s="61">
        <f t="shared" si="26"/>
        <v>0</v>
      </c>
      <c r="P60" s="68"/>
      <c r="Q60" s="57">
        <f t="shared" si="27"/>
        <v>0</v>
      </c>
      <c r="R60" s="71"/>
      <c r="S60" s="59">
        <f t="shared" si="28"/>
        <v>0</v>
      </c>
      <c r="T60" s="65"/>
      <c r="U60" s="57">
        <f t="shared" si="29"/>
        <v>0</v>
      </c>
      <c r="V60" s="71"/>
      <c r="W60" s="61">
        <f t="shared" si="30"/>
        <v>0</v>
      </c>
      <c r="X60" s="68"/>
      <c r="Y60" s="57">
        <f t="shared" si="31"/>
        <v>0</v>
      </c>
      <c r="Z60" s="71"/>
      <c r="AA60" s="52">
        <f t="shared" si="32"/>
        <v>0</v>
      </c>
      <c r="AB60" s="65"/>
      <c r="AC60" s="57">
        <f t="shared" si="33"/>
        <v>0</v>
      </c>
      <c r="AD60" s="70"/>
      <c r="AE60" s="62">
        <f t="shared" si="34"/>
        <v>0</v>
      </c>
      <c r="AF60" s="63">
        <f t="shared" si="35"/>
        <v>0</v>
      </c>
      <c r="AG60" s="78">
        <v>14</v>
      </c>
    </row>
    <row r="61" spans="1:33" ht="12.75" hidden="1" customHeight="1" thickBot="1" x14ac:dyDescent="0.25">
      <c r="A61" s="76"/>
      <c r="B61" s="1"/>
      <c r="C61" s="77"/>
      <c r="D61" s="65"/>
      <c r="E61" s="53"/>
      <c r="F61" s="66"/>
      <c r="G61" s="67"/>
      <c r="H61" s="68"/>
      <c r="I61" s="69"/>
      <c r="J61" s="70"/>
      <c r="K61" s="59">
        <f t="shared" si="24"/>
        <v>0</v>
      </c>
      <c r="L61" s="65"/>
      <c r="M61" s="57">
        <f t="shared" si="25"/>
        <v>0</v>
      </c>
      <c r="N61" s="71"/>
      <c r="O61" s="61">
        <f t="shared" si="26"/>
        <v>0</v>
      </c>
      <c r="P61" s="68"/>
      <c r="Q61" s="57">
        <f t="shared" si="27"/>
        <v>0</v>
      </c>
      <c r="R61" s="71"/>
      <c r="S61" s="59">
        <f t="shared" si="28"/>
        <v>0</v>
      </c>
      <c r="T61" s="65"/>
      <c r="U61" s="57">
        <f t="shared" si="29"/>
        <v>0</v>
      </c>
      <c r="V61" s="71"/>
      <c r="W61" s="61">
        <f t="shared" si="30"/>
        <v>0</v>
      </c>
      <c r="X61" s="68"/>
      <c r="Y61" s="57">
        <f t="shared" si="31"/>
        <v>0</v>
      </c>
      <c r="Z61" s="71"/>
      <c r="AA61" s="52">
        <f t="shared" si="32"/>
        <v>0</v>
      </c>
      <c r="AB61" s="65"/>
      <c r="AC61" s="57">
        <f t="shared" si="33"/>
        <v>0</v>
      </c>
      <c r="AD61" s="70"/>
      <c r="AE61" s="62">
        <f t="shared" si="34"/>
        <v>0</v>
      </c>
      <c r="AF61" s="63">
        <f t="shared" si="35"/>
        <v>0</v>
      </c>
      <c r="AG61" s="78">
        <v>15</v>
      </c>
    </row>
    <row r="62" spans="1:33" ht="12.75" hidden="1" customHeight="1" thickBot="1" x14ac:dyDescent="0.25">
      <c r="A62" s="80"/>
      <c r="B62" s="81"/>
      <c r="C62" s="82"/>
      <c r="D62" s="83"/>
      <c r="E62" s="53"/>
      <c r="F62" s="84"/>
      <c r="G62" s="85"/>
      <c r="H62" s="86"/>
      <c r="I62" s="87"/>
      <c r="J62" s="88"/>
      <c r="K62" s="59">
        <f t="shared" si="24"/>
        <v>0</v>
      </c>
      <c r="L62" s="83"/>
      <c r="M62" s="57">
        <f t="shared" si="25"/>
        <v>0</v>
      </c>
      <c r="N62" s="89"/>
      <c r="O62" s="61">
        <f t="shared" si="26"/>
        <v>0</v>
      </c>
      <c r="P62" s="86"/>
      <c r="Q62" s="57">
        <f t="shared" si="27"/>
        <v>0</v>
      </c>
      <c r="R62" s="89"/>
      <c r="S62" s="59">
        <f t="shared" si="28"/>
        <v>0</v>
      </c>
      <c r="T62" s="83"/>
      <c r="U62" s="57">
        <f t="shared" si="29"/>
        <v>0</v>
      </c>
      <c r="V62" s="89"/>
      <c r="W62" s="61">
        <f t="shared" si="30"/>
        <v>0</v>
      </c>
      <c r="X62" s="86"/>
      <c r="Y62" s="57">
        <f t="shared" si="31"/>
        <v>0</v>
      </c>
      <c r="Z62" s="89"/>
      <c r="AA62" s="52">
        <f t="shared" si="32"/>
        <v>0</v>
      </c>
      <c r="AB62" s="83"/>
      <c r="AC62" s="57">
        <f t="shared" si="33"/>
        <v>0</v>
      </c>
      <c r="AD62" s="88"/>
      <c r="AE62" s="62">
        <f t="shared" si="34"/>
        <v>0</v>
      </c>
      <c r="AF62" s="63">
        <f t="shared" si="35"/>
        <v>0</v>
      </c>
      <c r="AG62" s="90">
        <v>16</v>
      </c>
    </row>
    <row r="63" spans="1:33" x14ac:dyDescent="0.15">
      <c r="A63" s="51">
        <v>886</v>
      </c>
      <c r="B63" s="1" t="s">
        <v>152</v>
      </c>
      <c r="C63" s="1"/>
      <c r="D63" s="99"/>
      <c r="E63" s="53"/>
      <c r="F63" s="54"/>
      <c r="G63" s="55"/>
      <c r="H63" s="56">
        <v>165</v>
      </c>
      <c r="I63" s="57">
        <v>0.5</v>
      </c>
      <c r="J63" s="58">
        <v>0</v>
      </c>
      <c r="K63" s="59">
        <f>SUM(I63:J63)</f>
        <v>0.5</v>
      </c>
      <c r="L63" s="52">
        <v>41.49</v>
      </c>
      <c r="M63" s="57">
        <f>L63/4</f>
        <v>10.3725</v>
      </c>
      <c r="N63" s="60"/>
      <c r="O63" s="61">
        <f>SUM(M63:N63)</f>
        <v>10.3725</v>
      </c>
      <c r="P63" s="56">
        <v>47.28</v>
      </c>
      <c r="Q63" s="57">
        <f>P63/4</f>
        <v>11.82</v>
      </c>
      <c r="R63" s="60"/>
      <c r="S63" s="59">
        <f>SUM(Q63:R63)</f>
        <v>11.82</v>
      </c>
      <c r="T63" s="52">
        <v>42.55</v>
      </c>
      <c r="U63" s="57">
        <f>T63/4</f>
        <v>10.637499999999999</v>
      </c>
      <c r="V63" s="60"/>
      <c r="W63" s="61">
        <f>SUM(U63:V63)</f>
        <v>10.637499999999999</v>
      </c>
      <c r="X63" s="56">
        <v>42.08</v>
      </c>
      <c r="Y63" s="57">
        <f>X63/4</f>
        <v>10.52</v>
      </c>
      <c r="Z63" s="60"/>
      <c r="AA63" s="52">
        <f>SUM(Y63:Z63)</f>
        <v>10.52</v>
      </c>
      <c r="AB63" s="52">
        <v>78.959999999999994</v>
      </c>
      <c r="AC63" s="57">
        <f>AB63/4</f>
        <v>19.739999999999998</v>
      </c>
      <c r="AD63" s="58">
        <v>6</v>
      </c>
      <c r="AE63" s="62">
        <f>SUM(AC63:AD63)</f>
        <v>25.74</v>
      </c>
      <c r="AF63" s="63">
        <f>SUM(E63,G63,K63,O63,S63,W63,AA63,AE63,)</f>
        <v>69.589999999999989</v>
      </c>
      <c r="AG63" s="64">
        <v>4</v>
      </c>
    </row>
    <row r="64" spans="1:33" x14ac:dyDescent="0.15">
      <c r="D64"/>
      <c r="H64" s="20"/>
      <c r="I64" s="20"/>
      <c r="J64" s="21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3:39" x14ac:dyDescent="0.15">
      <c r="D65"/>
      <c r="H65" s="20"/>
      <c r="I65" s="20"/>
      <c r="J65" s="21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3:39" x14ac:dyDescent="0.15">
      <c r="D66"/>
      <c r="H66" s="20"/>
      <c r="I66" s="20"/>
      <c r="J66" s="21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3:39" x14ac:dyDescent="0.15">
      <c r="D67"/>
      <c r="H67" s="20"/>
      <c r="I67" s="20"/>
      <c r="J67" s="21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3:39" s="35" customFormat="1" x14ac:dyDescent="0.15">
      <c r="C68"/>
      <c r="D68"/>
      <c r="E68"/>
      <c r="F68"/>
      <c r="G68"/>
      <c r="H68" s="20"/>
      <c r="I68" s="20"/>
      <c r="J68" s="21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19"/>
      <c r="AA68" s="20"/>
      <c r="AB68" s="20"/>
      <c r="AC68" s="20"/>
      <c r="AD68" s="21"/>
      <c r="AE68" s="20"/>
      <c r="AF68" s="20"/>
      <c r="AG68"/>
      <c r="AH68"/>
      <c r="AI68"/>
      <c r="AJ68"/>
      <c r="AK68"/>
      <c r="AL68"/>
      <c r="AM68"/>
    </row>
    <row r="69" spans="3:39" s="35" customFormat="1" x14ac:dyDescent="0.15">
      <c r="C69"/>
      <c r="D69"/>
      <c r="E69"/>
      <c r="F69"/>
      <c r="G69"/>
      <c r="H69" s="20"/>
      <c r="I69" s="20"/>
      <c r="J69" s="21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19"/>
      <c r="AA69" s="20"/>
      <c r="AB69" s="20"/>
      <c r="AC69" s="20"/>
      <c r="AD69" s="21"/>
      <c r="AE69" s="20"/>
      <c r="AF69" s="20"/>
      <c r="AG69"/>
      <c r="AH69"/>
      <c r="AI69"/>
      <c r="AJ69"/>
      <c r="AK69"/>
      <c r="AL69"/>
      <c r="AM69"/>
    </row>
    <row r="70" spans="3:39" s="35" customFormat="1" x14ac:dyDescent="0.15">
      <c r="C70"/>
      <c r="D70"/>
      <c r="E70"/>
      <c r="F70"/>
      <c r="G70"/>
      <c r="H70" s="20"/>
      <c r="I70" s="20"/>
      <c r="J70" s="21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19"/>
      <c r="AA70" s="20"/>
      <c r="AB70" s="20"/>
      <c r="AC70" s="20"/>
      <c r="AD70" s="21"/>
      <c r="AE70" s="20"/>
      <c r="AF70" s="20"/>
      <c r="AG70"/>
      <c r="AH70"/>
      <c r="AI70"/>
      <c r="AJ70"/>
      <c r="AK70"/>
      <c r="AL70"/>
      <c r="AM70"/>
    </row>
    <row r="71" spans="3:39" s="35" customFormat="1" x14ac:dyDescent="0.15">
      <c r="C71"/>
      <c r="D71"/>
      <c r="E71"/>
      <c r="F71"/>
      <c r="G71"/>
      <c r="H71" s="20"/>
      <c r="I71" s="20"/>
      <c r="J71" s="21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19"/>
      <c r="AA71" s="20"/>
      <c r="AB71" s="20"/>
      <c r="AC71" s="20"/>
      <c r="AD71" s="21"/>
      <c r="AE71" s="20"/>
      <c r="AF71" s="20"/>
      <c r="AG71"/>
      <c r="AH71"/>
      <c r="AI71"/>
      <c r="AJ71"/>
      <c r="AK71"/>
      <c r="AL71"/>
      <c r="AM71"/>
    </row>
    <row r="72" spans="3:39" s="35" customFormat="1" x14ac:dyDescent="0.15">
      <c r="C72"/>
      <c r="D72"/>
      <c r="E72"/>
      <c r="F72"/>
      <c r="G72"/>
      <c r="H72" s="20"/>
      <c r="I72" s="20"/>
      <c r="J72" s="21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19"/>
      <c r="AA72" s="20"/>
      <c r="AB72" s="20"/>
      <c r="AC72" s="20"/>
      <c r="AD72" s="21"/>
      <c r="AE72" s="20"/>
      <c r="AF72" s="20"/>
      <c r="AG72"/>
      <c r="AH72"/>
      <c r="AI72"/>
      <c r="AJ72"/>
      <c r="AK72"/>
      <c r="AL72"/>
      <c r="AM72"/>
    </row>
    <row r="73" spans="3:39" s="35" customFormat="1" x14ac:dyDescent="0.15">
      <c r="C73"/>
      <c r="D73"/>
      <c r="E73"/>
      <c r="F73"/>
      <c r="G73"/>
      <c r="H73" s="20"/>
      <c r="I73" s="20"/>
      <c r="J73" s="21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19"/>
      <c r="AA73" s="20"/>
      <c r="AB73" s="20"/>
      <c r="AC73" s="20"/>
      <c r="AD73" s="21"/>
      <c r="AE73" s="20"/>
      <c r="AF73" s="20"/>
      <c r="AG73"/>
      <c r="AH73"/>
      <c r="AI73"/>
      <c r="AJ73"/>
      <c r="AK73"/>
      <c r="AL73"/>
      <c r="AM73"/>
    </row>
    <row r="74" spans="3:39" s="35" customFormat="1" x14ac:dyDescent="0.15">
      <c r="C74"/>
      <c r="D74"/>
      <c r="E74"/>
      <c r="F74"/>
      <c r="G74"/>
      <c r="H74" s="20"/>
      <c r="I74" s="20"/>
      <c r="J74" s="21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19"/>
      <c r="AA74" s="20"/>
      <c r="AB74" s="20"/>
      <c r="AC74" s="20"/>
      <c r="AD74" s="21"/>
      <c r="AE74" s="20"/>
      <c r="AF74" s="20"/>
      <c r="AG74"/>
      <c r="AH74"/>
      <c r="AI74"/>
      <c r="AJ74"/>
      <c r="AK74"/>
      <c r="AL74"/>
      <c r="AM74"/>
    </row>
    <row r="75" spans="3:39" s="35" customFormat="1" x14ac:dyDescent="0.15">
      <c r="C75"/>
      <c r="D75"/>
      <c r="E75"/>
      <c r="F75"/>
      <c r="G75"/>
      <c r="H75" s="20"/>
      <c r="I75" s="20"/>
      <c r="J75" s="21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19"/>
      <c r="AA75" s="20"/>
      <c r="AB75" s="20"/>
      <c r="AC75" s="20"/>
      <c r="AD75" s="21"/>
      <c r="AE75" s="20"/>
      <c r="AF75" s="20"/>
      <c r="AG75"/>
      <c r="AH75"/>
      <c r="AI75"/>
      <c r="AJ75"/>
      <c r="AK75"/>
      <c r="AL75"/>
      <c r="AM75"/>
    </row>
    <row r="76" spans="3:39" s="35" customFormat="1" x14ac:dyDescent="0.15">
      <c r="C76"/>
      <c r="D76"/>
      <c r="E76"/>
      <c r="F76"/>
      <c r="G76"/>
      <c r="H76" s="20"/>
      <c r="I76" s="20"/>
      <c r="J76" s="21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19"/>
      <c r="AA76" s="20"/>
      <c r="AB76" s="20"/>
      <c r="AC76" s="20"/>
      <c r="AD76" s="21"/>
      <c r="AE76" s="20"/>
      <c r="AF76" s="20"/>
      <c r="AG76"/>
      <c r="AH76"/>
      <c r="AI76"/>
      <c r="AJ76"/>
      <c r="AK76"/>
      <c r="AL76"/>
      <c r="AM76"/>
    </row>
    <row r="77" spans="3:39" s="35" customFormat="1" x14ac:dyDescent="0.15">
      <c r="C77"/>
      <c r="D77"/>
      <c r="E77"/>
      <c r="F77"/>
      <c r="G77"/>
      <c r="H77" s="20"/>
      <c r="I77" s="20"/>
      <c r="J77" s="21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19"/>
      <c r="AA77" s="20"/>
      <c r="AB77" s="20"/>
      <c r="AC77" s="20"/>
      <c r="AD77" s="21"/>
      <c r="AE77" s="20"/>
      <c r="AF77" s="20"/>
      <c r="AG77"/>
      <c r="AH77"/>
      <c r="AI77"/>
      <c r="AJ77"/>
      <c r="AK77"/>
      <c r="AL77"/>
      <c r="AM77"/>
    </row>
    <row r="78" spans="3:39" s="35" customFormat="1" x14ac:dyDescent="0.15">
      <c r="C78"/>
      <c r="D78"/>
      <c r="E78"/>
      <c r="F78"/>
      <c r="G78"/>
      <c r="H78" s="20"/>
      <c r="I78" s="20"/>
      <c r="J78" s="21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19"/>
      <c r="AA78" s="20"/>
      <c r="AB78" s="20"/>
      <c r="AC78" s="20"/>
      <c r="AD78" s="21"/>
      <c r="AE78" s="20"/>
      <c r="AF78" s="20"/>
      <c r="AG78"/>
      <c r="AH78"/>
      <c r="AI78"/>
      <c r="AJ78"/>
      <c r="AK78"/>
      <c r="AL78"/>
      <c r="AM78"/>
    </row>
    <row r="79" spans="3:39" s="35" customFormat="1" x14ac:dyDescent="0.15">
      <c r="C79"/>
      <c r="D79"/>
      <c r="E79"/>
      <c r="F79"/>
      <c r="G79"/>
      <c r="H79" s="20"/>
      <c r="I79" s="20"/>
      <c r="J79" s="21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19"/>
      <c r="AA79" s="20"/>
      <c r="AB79" s="20"/>
      <c r="AC79" s="20"/>
      <c r="AD79" s="21"/>
      <c r="AE79" s="20"/>
      <c r="AF79" s="20"/>
      <c r="AG79"/>
      <c r="AH79"/>
      <c r="AI79"/>
      <c r="AJ79"/>
      <c r="AK79"/>
      <c r="AL79"/>
      <c r="AM79"/>
    </row>
    <row r="80" spans="3:39" s="35" customFormat="1" x14ac:dyDescent="0.15">
      <c r="C80"/>
      <c r="D80"/>
      <c r="E80"/>
      <c r="F80"/>
      <c r="G80"/>
      <c r="H80" s="20"/>
      <c r="I80" s="20"/>
      <c r="J80" s="21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19"/>
      <c r="AA80" s="20"/>
      <c r="AB80" s="20"/>
      <c r="AC80" s="20"/>
      <c r="AD80" s="21"/>
      <c r="AE80" s="20"/>
      <c r="AF80" s="20"/>
      <c r="AG80"/>
      <c r="AH80"/>
      <c r="AI80"/>
      <c r="AJ80"/>
      <c r="AK80"/>
      <c r="AL80"/>
      <c r="AM80"/>
    </row>
    <row r="81" spans="3:39" s="35" customFormat="1" x14ac:dyDescent="0.15">
      <c r="C81"/>
      <c r="D81"/>
      <c r="E81"/>
      <c r="F81"/>
      <c r="G81"/>
      <c r="H81" s="20"/>
      <c r="I81" s="20"/>
      <c r="J81" s="21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19"/>
      <c r="AA81" s="20"/>
      <c r="AB81" s="20"/>
      <c r="AC81" s="20"/>
      <c r="AD81" s="21"/>
      <c r="AE81" s="20"/>
      <c r="AF81" s="20"/>
      <c r="AG81"/>
      <c r="AH81"/>
      <c r="AI81"/>
      <c r="AJ81"/>
      <c r="AK81"/>
      <c r="AL81"/>
      <c r="AM81"/>
    </row>
    <row r="82" spans="3:39" s="35" customFormat="1" x14ac:dyDescent="0.15">
      <c r="C82"/>
      <c r="D82"/>
      <c r="E82"/>
      <c r="F82"/>
      <c r="G82"/>
      <c r="H82" s="20"/>
      <c r="I82" s="20"/>
      <c r="J82" s="21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19"/>
      <c r="AA82" s="20"/>
      <c r="AB82" s="20"/>
      <c r="AC82" s="20"/>
      <c r="AD82" s="21"/>
      <c r="AE82" s="20"/>
      <c r="AF82" s="20"/>
      <c r="AG82"/>
      <c r="AH82"/>
      <c r="AI82"/>
      <c r="AJ82"/>
      <c r="AK82"/>
      <c r="AL82"/>
      <c r="AM82"/>
    </row>
    <row r="83" spans="3:39" s="35" customFormat="1" x14ac:dyDescent="0.15">
      <c r="C83"/>
      <c r="D83"/>
      <c r="E83"/>
      <c r="F83"/>
      <c r="G83"/>
      <c r="H83" s="20"/>
      <c r="I83" s="20"/>
      <c r="J83" s="21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19"/>
      <c r="AA83" s="20"/>
      <c r="AB83" s="20"/>
      <c r="AC83" s="20"/>
      <c r="AD83" s="21"/>
      <c r="AE83" s="20"/>
      <c r="AF83" s="20"/>
      <c r="AG83"/>
      <c r="AH83"/>
      <c r="AI83"/>
      <c r="AJ83"/>
      <c r="AK83"/>
      <c r="AL83"/>
      <c r="AM83"/>
    </row>
    <row r="84" spans="3:39" s="35" customFormat="1" x14ac:dyDescent="0.15">
      <c r="C84"/>
      <c r="D84"/>
      <c r="E84"/>
      <c r="F84"/>
      <c r="G84"/>
      <c r="H84" s="20"/>
      <c r="I84" s="20"/>
      <c r="J84" s="21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19"/>
      <c r="AA84" s="20"/>
      <c r="AB84" s="20"/>
      <c r="AC84" s="20"/>
      <c r="AD84" s="21"/>
      <c r="AE84" s="20"/>
      <c r="AF84" s="20"/>
      <c r="AG84"/>
      <c r="AH84"/>
      <c r="AI84"/>
      <c r="AJ84"/>
      <c r="AK84"/>
      <c r="AL84"/>
      <c r="AM84"/>
    </row>
    <row r="85" spans="3:39" s="35" customFormat="1" x14ac:dyDescent="0.15">
      <c r="C85"/>
      <c r="D85"/>
      <c r="E85"/>
      <c r="F85"/>
      <c r="G85"/>
      <c r="H85" s="20"/>
      <c r="I85" s="20"/>
      <c r="J85" s="21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19"/>
      <c r="AA85" s="20"/>
      <c r="AB85" s="20"/>
      <c r="AC85" s="20"/>
      <c r="AD85" s="21"/>
      <c r="AE85" s="20"/>
      <c r="AF85" s="20"/>
      <c r="AG85"/>
      <c r="AH85"/>
      <c r="AI85"/>
      <c r="AJ85"/>
      <c r="AK85"/>
      <c r="AL85"/>
      <c r="AM85"/>
    </row>
    <row r="86" spans="3:39" s="35" customFormat="1" x14ac:dyDescent="0.15">
      <c r="C86"/>
      <c r="D86"/>
      <c r="E86"/>
      <c r="F86"/>
      <c r="G86"/>
      <c r="H86" s="20"/>
      <c r="I86" s="20"/>
      <c r="J86" s="21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19"/>
      <c r="AA86" s="20"/>
      <c r="AB86" s="20"/>
      <c r="AC86" s="20"/>
      <c r="AD86" s="21"/>
      <c r="AE86" s="20"/>
      <c r="AF86" s="20"/>
      <c r="AG86"/>
      <c r="AH86"/>
      <c r="AI86"/>
      <c r="AJ86"/>
      <c r="AK86"/>
      <c r="AL86"/>
      <c r="AM86"/>
    </row>
    <row r="87" spans="3:39" s="35" customFormat="1" x14ac:dyDescent="0.15">
      <c r="C87"/>
      <c r="D87"/>
      <c r="E87"/>
      <c r="F87"/>
      <c r="G87"/>
      <c r="H87" s="20"/>
      <c r="I87" s="20"/>
      <c r="J87" s="21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19"/>
      <c r="AA87" s="20"/>
      <c r="AB87" s="20"/>
      <c r="AC87" s="20"/>
      <c r="AD87" s="21"/>
      <c r="AE87" s="20"/>
      <c r="AF87" s="20"/>
      <c r="AG87"/>
      <c r="AH87"/>
      <c r="AI87"/>
      <c r="AJ87"/>
      <c r="AK87"/>
      <c r="AL87"/>
      <c r="AM87"/>
    </row>
    <row r="88" spans="3:39" s="35" customFormat="1" x14ac:dyDescent="0.15">
      <c r="C88"/>
      <c r="D88"/>
      <c r="E88"/>
      <c r="F88"/>
      <c r="G88"/>
      <c r="H88" s="20"/>
      <c r="I88" s="20"/>
      <c r="J88" s="21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19"/>
      <c r="AA88" s="20"/>
      <c r="AB88" s="20"/>
      <c r="AC88" s="20"/>
      <c r="AD88" s="21"/>
      <c r="AE88" s="20"/>
      <c r="AF88" s="20"/>
      <c r="AG88"/>
      <c r="AH88"/>
      <c r="AI88"/>
      <c r="AJ88"/>
      <c r="AK88"/>
      <c r="AL88"/>
      <c r="AM88"/>
    </row>
    <row r="89" spans="3:39" s="35" customFormat="1" x14ac:dyDescent="0.15">
      <c r="C89"/>
      <c r="D89"/>
      <c r="E89"/>
      <c r="F89"/>
      <c r="G89"/>
      <c r="H89" s="20"/>
      <c r="I89" s="20"/>
      <c r="J89" s="21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19"/>
      <c r="AA89" s="20"/>
      <c r="AB89" s="20"/>
      <c r="AC89" s="20"/>
      <c r="AD89" s="21"/>
      <c r="AE89" s="20"/>
      <c r="AF89" s="20"/>
      <c r="AG89"/>
      <c r="AH89"/>
      <c r="AI89"/>
      <c r="AJ89"/>
      <c r="AK89"/>
      <c r="AL89"/>
      <c r="AM89"/>
    </row>
    <row r="90" spans="3:39" s="35" customFormat="1" x14ac:dyDescent="0.15">
      <c r="C90"/>
      <c r="D90"/>
      <c r="E90"/>
      <c r="F90"/>
      <c r="G90"/>
      <c r="H90" s="20"/>
      <c r="I90" s="20"/>
      <c r="J90" s="21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19"/>
      <c r="AA90" s="20"/>
      <c r="AB90" s="20"/>
      <c r="AC90" s="20"/>
      <c r="AD90" s="21"/>
      <c r="AE90" s="20"/>
      <c r="AF90" s="20"/>
      <c r="AG90"/>
      <c r="AH90"/>
      <c r="AI90"/>
      <c r="AJ90"/>
      <c r="AK90"/>
      <c r="AL90"/>
      <c r="AM90"/>
    </row>
    <row r="91" spans="3:39" s="35" customFormat="1" x14ac:dyDescent="0.15">
      <c r="C91"/>
      <c r="D91"/>
      <c r="E91"/>
      <c r="F91"/>
      <c r="G91"/>
      <c r="H91" s="20"/>
      <c r="I91" s="20"/>
      <c r="J91" s="21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19"/>
      <c r="AA91" s="20"/>
      <c r="AB91" s="20"/>
      <c r="AC91" s="20"/>
      <c r="AD91" s="21"/>
      <c r="AE91" s="20"/>
      <c r="AF91" s="20"/>
      <c r="AG91"/>
      <c r="AH91"/>
      <c r="AI91"/>
      <c r="AJ91"/>
      <c r="AK91"/>
      <c r="AL91"/>
      <c r="AM91"/>
    </row>
    <row r="92" spans="3:39" s="35" customFormat="1" x14ac:dyDescent="0.15">
      <c r="C92"/>
      <c r="D92"/>
      <c r="E92"/>
      <c r="F92"/>
      <c r="G92"/>
      <c r="H92" s="20"/>
      <c r="I92" s="20"/>
      <c r="J92" s="21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19"/>
      <c r="AA92" s="20"/>
      <c r="AB92" s="20"/>
      <c r="AC92" s="20"/>
      <c r="AD92" s="21"/>
      <c r="AE92" s="20"/>
      <c r="AF92" s="20"/>
      <c r="AG92"/>
      <c r="AH92"/>
      <c r="AI92"/>
      <c r="AJ92"/>
      <c r="AK92"/>
      <c r="AL92"/>
      <c r="AM92"/>
    </row>
    <row r="93" spans="3:39" s="35" customFormat="1" x14ac:dyDescent="0.15">
      <c r="C93"/>
      <c r="D93"/>
      <c r="E93"/>
      <c r="F93"/>
      <c r="G93"/>
      <c r="H93" s="20"/>
      <c r="I93" s="20"/>
      <c r="J93" s="21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19"/>
      <c r="AA93" s="20"/>
      <c r="AB93" s="20"/>
      <c r="AC93" s="20"/>
      <c r="AD93" s="21"/>
      <c r="AE93" s="20"/>
      <c r="AF93" s="20"/>
      <c r="AG93"/>
      <c r="AH93"/>
      <c r="AI93"/>
      <c r="AJ93"/>
      <c r="AK93"/>
      <c r="AL93"/>
      <c r="AM93"/>
    </row>
    <row r="94" spans="3:39" s="35" customFormat="1" x14ac:dyDescent="0.15">
      <c r="C94"/>
      <c r="D94"/>
      <c r="E94"/>
      <c r="F94"/>
      <c r="G94"/>
      <c r="H94" s="20"/>
      <c r="I94" s="20"/>
      <c r="J94" s="21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19"/>
      <c r="AA94" s="20"/>
      <c r="AB94" s="20"/>
      <c r="AC94" s="20"/>
      <c r="AD94" s="21"/>
      <c r="AE94" s="20"/>
      <c r="AF94" s="20"/>
      <c r="AG94"/>
      <c r="AH94"/>
      <c r="AI94"/>
      <c r="AJ94"/>
      <c r="AK94"/>
      <c r="AL94"/>
      <c r="AM94"/>
    </row>
  </sheetData>
  <sheetProtection formatColumns="0"/>
  <pageMargins left="0.78740157480314965" right="0" top="0" bottom="0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854E3-97B8-495E-BBB5-09F2C58427F0}">
  <dimension ref="A1:AM26"/>
  <sheetViews>
    <sheetView workbookViewId="0">
      <selection activeCell="C41" sqref="C41"/>
    </sheetView>
  </sheetViews>
  <sheetFormatPr baseColWidth="10" defaultColWidth="9.1640625" defaultRowHeight="13" x14ac:dyDescent="0.15"/>
  <cols>
    <col min="1" max="1" width="9.33203125" bestFit="1" customWidth="1"/>
    <col min="2" max="2" width="15.5" style="20" customWidth="1"/>
    <col min="3" max="3" width="27.6640625" style="20" bestFit="1" customWidth="1"/>
    <col min="4" max="4" width="6.5" style="20" customWidth="1"/>
    <col min="5" max="5" width="3.1640625" style="20" bestFit="1" customWidth="1"/>
    <col min="6" max="6" width="7.83203125" style="20" bestFit="1" customWidth="1"/>
    <col min="7" max="7" width="5.5" style="20" bestFit="1" customWidth="1"/>
    <col min="8" max="9" width="9.33203125" style="20" bestFit="1" customWidth="1"/>
    <col min="10" max="10" width="4.5" style="21" bestFit="1" customWidth="1"/>
    <col min="11" max="13" width="9.33203125" style="20" bestFit="1" customWidth="1"/>
    <col min="14" max="14" width="3.1640625" style="20" bestFit="1" customWidth="1"/>
    <col min="15" max="17" width="9.33203125" style="20" bestFit="1" customWidth="1"/>
    <col min="18" max="18" width="4.5" style="21" bestFit="1" customWidth="1"/>
    <col min="19" max="21" width="9.33203125" style="20" bestFit="1" customWidth="1"/>
    <col min="22" max="22" width="3.1640625" style="20" bestFit="1" customWidth="1"/>
    <col min="23" max="25" width="9.33203125" style="20" bestFit="1" customWidth="1"/>
    <col min="26" max="26" width="3.1640625" style="20" bestFit="1" customWidth="1"/>
    <col min="27" max="29" width="9.33203125" style="20" bestFit="1" customWidth="1"/>
    <col min="30" max="30" width="4.5" style="20" bestFit="1" customWidth="1"/>
    <col min="31" max="32" width="9.33203125" style="20" bestFit="1" customWidth="1"/>
    <col min="33" max="33" width="9.33203125" style="21" bestFit="1" customWidth="1"/>
    <col min="34" max="16384" width="9.1640625" style="20"/>
  </cols>
  <sheetData>
    <row r="1" spans="1:39" ht="21.75" customHeight="1" thickBot="1" x14ac:dyDescent="0.25">
      <c r="A1" s="12" t="s">
        <v>24</v>
      </c>
      <c r="C1" s="148"/>
      <c r="D1" s="149"/>
      <c r="H1" s="15"/>
      <c r="I1" s="16"/>
      <c r="J1" s="17"/>
      <c r="K1" s="15"/>
      <c r="L1" s="16"/>
      <c r="M1" s="15"/>
      <c r="N1" s="15"/>
      <c r="O1" s="16"/>
      <c r="P1" s="15"/>
      <c r="Q1" s="15"/>
      <c r="R1" s="18"/>
      <c r="S1" s="15"/>
      <c r="T1" s="16"/>
      <c r="U1" s="15"/>
      <c r="V1" s="15"/>
      <c r="W1" s="15"/>
      <c r="X1" s="15"/>
      <c r="Y1" s="16"/>
      <c r="Z1" s="19"/>
    </row>
    <row r="2" spans="1:39" ht="20.25" customHeight="1" thickBot="1" x14ac:dyDescent="0.2">
      <c r="C2" s="16" t="s">
        <v>22</v>
      </c>
      <c r="D2" s="150" t="s">
        <v>11</v>
      </c>
      <c r="E2" s="151"/>
      <c r="F2" s="152" t="s">
        <v>16</v>
      </c>
      <c r="G2" s="151"/>
      <c r="H2" s="25"/>
      <c r="I2" s="26" t="s">
        <v>19</v>
      </c>
      <c r="J2" s="27"/>
      <c r="K2" s="28"/>
      <c r="L2" s="29"/>
      <c r="M2" s="26" t="s">
        <v>4</v>
      </c>
      <c r="N2" s="30"/>
      <c r="O2" s="30"/>
      <c r="P2" s="31"/>
      <c r="Q2" s="26" t="s">
        <v>5</v>
      </c>
      <c r="R2" s="27"/>
      <c r="S2" s="32"/>
      <c r="T2" s="30"/>
      <c r="U2" s="26" t="s">
        <v>6</v>
      </c>
      <c r="V2" s="30"/>
      <c r="W2" s="30"/>
      <c r="X2" s="31"/>
      <c r="Y2" s="26" t="s">
        <v>7</v>
      </c>
      <c r="Z2" s="33"/>
      <c r="AA2" s="33"/>
      <c r="AB2" s="30"/>
      <c r="AC2" s="30" t="s">
        <v>8</v>
      </c>
      <c r="AD2" s="30"/>
      <c r="AE2" s="30"/>
      <c r="AF2" s="16"/>
      <c r="AG2" s="95"/>
    </row>
    <row r="3" spans="1:39" s="158" customFormat="1" ht="68" thickBot="1" x14ac:dyDescent="0.2">
      <c r="A3" s="36" t="s">
        <v>14</v>
      </c>
      <c r="B3" s="153" t="s">
        <v>12</v>
      </c>
      <c r="C3" s="154" t="s">
        <v>13</v>
      </c>
      <c r="D3" s="45" t="s">
        <v>0</v>
      </c>
      <c r="E3" s="155" t="s">
        <v>1</v>
      </c>
      <c r="F3" s="156" t="s">
        <v>0</v>
      </c>
      <c r="G3" s="155" t="s">
        <v>1</v>
      </c>
      <c r="H3" s="41" t="s">
        <v>0</v>
      </c>
      <c r="I3" s="42" t="s">
        <v>25</v>
      </c>
      <c r="J3" s="43" t="s">
        <v>26</v>
      </c>
      <c r="K3" s="44" t="s">
        <v>9</v>
      </c>
      <c r="L3" s="45" t="s">
        <v>0</v>
      </c>
      <c r="M3" s="42" t="s">
        <v>3</v>
      </c>
      <c r="N3" s="45" t="s">
        <v>2</v>
      </c>
      <c r="O3" s="45" t="s">
        <v>27</v>
      </c>
      <c r="P3" s="41" t="s">
        <v>0</v>
      </c>
      <c r="Q3" s="42" t="s">
        <v>3</v>
      </c>
      <c r="R3" s="46" t="s">
        <v>2</v>
      </c>
      <c r="S3" s="44" t="s">
        <v>27</v>
      </c>
      <c r="T3" s="45" t="s">
        <v>0</v>
      </c>
      <c r="U3" s="42" t="s">
        <v>3</v>
      </c>
      <c r="V3" s="45" t="s">
        <v>2</v>
      </c>
      <c r="W3" s="45" t="s">
        <v>27</v>
      </c>
      <c r="X3" s="41" t="s">
        <v>0</v>
      </c>
      <c r="Y3" s="42" t="s">
        <v>3</v>
      </c>
      <c r="Z3" s="47" t="s">
        <v>2</v>
      </c>
      <c r="AA3" s="47" t="s">
        <v>27</v>
      </c>
      <c r="AB3" s="45" t="s">
        <v>0</v>
      </c>
      <c r="AC3" s="42" t="s">
        <v>3</v>
      </c>
      <c r="AD3" s="44" t="s">
        <v>2</v>
      </c>
      <c r="AE3" s="44" t="s">
        <v>27</v>
      </c>
      <c r="AF3" s="48" t="s">
        <v>9</v>
      </c>
      <c r="AG3" s="157" t="s">
        <v>10</v>
      </c>
      <c r="AM3" s="153"/>
    </row>
    <row r="4" spans="1:39" ht="12.75" customHeight="1" thickBot="1" x14ac:dyDescent="0.2">
      <c r="A4" s="51">
        <v>15</v>
      </c>
      <c r="B4" s="159" t="s">
        <v>55</v>
      </c>
      <c r="C4" s="159" t="s">
        <v>134</v>
      </c>
      <c r="D4" s="138"/>
      <c r="E4" s="60"/>
      <c r="F4" s="54"/>
      <c r="G4" s="160"/>
      <c r="H4" s="56">
        <v>128</v>
      </c>
      <c r="I4" s="57"/>
      <c r="J4" s="58">
        <v>0</v>
      </c>
      <c r="K4" s="59">
        <f>SUM(I4:J4)</f>
        <v>0</v>
      </c>
      <c r="L4" s="52">
        <v>30.62</v>
      </c>
      <c r="M4" s="57">
        <f>L4/4</f>
        <v>7.6550000000000002</v>
      </c>
      <c r="N4" s="60"/>
      <c r="O4" s="61">
        <f>SUM(M4:N4)</f>
        <v>7.6550000000000002</v>
      </c>
      <c r="P4" s="56">
        <v>36.82</v>
      </c>
      <c r="Q4" s="57">
        <f>P4/4</f>
        <v>9.2050000000000001</v>
      </c>
      <c r="R4" s="58"/>
      <c r="S4" s="59">
        <f>SUM(Q4:R4)</f>
        <v>9.2050000000000001</v>
      </c>
      <c r="T4" s="61">
        <v>30.49</v>
      </c>
      <c r="U4" s="57">
        <f>T4/4</f>
        <v>7.6224999999999996</v>
      </c>
      <c r="V4" s="60"/>
      <c r="W4" s="61">
        <f>SUM(U4:V4)</f>
        <v>7.6224999999999996</v>
      </c>
      <c r="X4" s="56">
        <v>31.9</v>
      </c>
      <c r="Y4" s="57">
        <f>X4/4</f>
        <v>7.9749999999999996</v>
      </c>
      <c r="Z4" s="60"/>
      <c r="AA4" s="52">
        <f>SUM(Y4:Z4)</f>
        <v>7.9749999999999996</v>
      </c>
      <c r="AB4" s="52">
        <v>32.33</v>
      </c>
      <c r="AC4" s="57">
        <f>AB4/4</f>
        <v>8.0824999999999996</v>
      </c>
      <c r="AD4" s="60"/>
      <c r="AE4" s="62">
        <f>SUM(AC4:AD4)</f>
        <v>8.0824999999999996</v>
      </c>
      <c r="AF4" s="63">
        <f>SUM(E4,G4,K4,O4,S4,W4,AA4,AE4,)</f>
        <v>40.539999999999992</v>
      </c>
      <c r="AG4" s="161">
        <v>1</v>
      </c>
    </row>
    <row r="5" spans="1:39" ht="14" thickBot="1" x14ac:dyDescent="0.2">
      <c r="A5" s="51">
        <v>8</v>
      </c>
      <c r="B5" s="159" t="s">
        <v>70</v>
      </c>
      <c r="C5" s="159" t="s">
        <v>71</v>
      </c>
      <c r="D5" s="65"/>
      <c r="E5" s="60"/>
      <c r="F5" s="66"/>
      <c r="G5" s="162"/>
      <c r="H5" s="68">
        <v>140</v>
      </c>
      <c r="I5" s="69"/>
      <c r="J5" s="70"/>
      <c r="K5" s="59">
        <f>SUM(I5:J5)</f>
        <v>0</v>
      </c>
      <c r="L5" s="65">
        <v>40.11</v>
      </c>
      <c r="M5" s="57">
        <f>L5/4</f>
        <v>10.0275</v>
      </c>
      <c r="N5" s="71"/>
      <c r="O5" s="61">
        <f>SUM(M5:N5)</f>
        <v>10.0275</v>
      </c>
      <c r="P5" s="68">
        <v>45.09</v>
      </c>
      <c r="Q5" s="57">
        <f>P5/4</f>
        <v>11.272500000000001</v>
      </c>
      <c r="R5" s="70"/>
      <c r="S5" s="59">
        <f>SUM(Q5:R5)</f>
        <v>11.272500000000001</v>
      </c>
      <c r="T5" s="65">
        <v>36.22</v>
      </c>
      <c r="U5" s="57">
        <f>T5/4</f>
        <v>9.0549999999999997</v>
      </c>
      <c r="V5" s="71"/>
      <c r="W5" s="61">
        <f>SUM(U5:V5)</f>
        <v>9.0549999999999997</v>
      </c>
      <c r="X5" s="68">
        <v>43.5</v>
      </c>
      <c r="Y5" s="57">
        <f>X5/4</f>
        <v>10.875</v>
      </c>
      <c r="Z5" s="71"/>
      <c r="AA5" s="52">
        <f>SUM(Y5:Z5)</f>
        <v>10.875</v>
      </c>
      <c r="AB5" s="65">
        <v>38.76</v>
      </c>
      <c r="AC5" s="57">
        <f>AB5/4</f>
        <v>9.69</v>
      </c>
      <c r="AD5" s="71"/>
      <c r="AE5" s="62">
        <f>SUM(AC5:AD5)</f>
        <v>9.69</v>
      </c>
      <c r="AF5" s="63">
        <f>SUM(E5,G5,K5,O5,S5,W5,AA5,AE5,)</f>
        <v>50.92</v>
      </c>
      <c r="AG5" s="163">
        <v>2</v>
      </c>
    </row>
    <row r="6" spans="1:39" ht="14" thickBot="1" x14ac:dyDescent="0.2">
      <c r="A6" s="51">
        <v>5074</v>
      </c>
      <c r="B6" s="159" t="s">
        <v>64</v>
      </c>
      <c r="C6" s="159" t="s">
        <v>65</v>
      </c>
      <c r="D6" s="65"/>
      <c r="E6" s="60"/>
      <c r="F6" s="66"/>
      <c r="G6" s="162"/>
      <c r="H6" s="68">
        <v>143</v>
      </c>
      <c r="I6" s="69"/>
      <c r="J6" s="70">
        <v>0</v>
      </c>
      <c r="K6" s="59">
        <f>SUM(I6:J6)</f>
        <v>0</v>
      </c>
      <c r="L6" s="65">
        <v>44.83</v>
      </c>
      <c r="M6" s="57">
        <f>L6/4</f>
        <v>11.2075</v>
      </c>
      <c r="N6" s="71"/>
      <c r="O6" s="61">
        <f>SUM(M6:N6)</f>
        <v>11.2075</v>
      </c>
      <c r="P6" s="68">
        <v>56.99</v>
      </c>
      <c r="Q6" s="57">
        <f>P6/4</f>
        <v>14.2475</v>
      </c>
      <c r="R6" s="70"/>
      <c r="S6" s="59">
        <f>SUM(Q6:R6)</f>
        <v>14.2475</v>
      </c>
      <c r="T6" s="120">
        <v>44.29</v>
      </c>
      <c r="U6" s="57">
        <f>T6/4</f>
        <v>11.0725</v>
      </c>
      <c r="V6" s="71"/>
      <c r="W6" s="61">
        <f>SUM(U6:V6)</f>
        <v>11.0725</v>
      </c>
      <c r="X6" s="68">
        <v>47.06</v>
      </c>
      <c r="Y6" s="57">
        <f>X6/4</f>
        <v>11.765000000000001</v>
      </c>
      <c r="Z6" s="71"/>
      <c r="AA6" s="52">
        <f>SUM(Y6:Z6)</f>
        <v>11.765000000000001</v>
      </c>
      <c r="AB6" s="72">
        <v>42.24</v>
      </c>
      <c r="AC6" s="57">
        <f>AB6/4</f>
        <v>10.56</v>
      </c>
      <c r="AD6" s="71"/>
      <c r="AE6" s="62">
        <f>SUM(AC6:AD6)</f>
        <v>10.56</v>
      </c>
      <c r="AF6" s="63">
        <f>SUM(E6,G6,K6,O6,S6,W6,AA6,AE6,)</f>
        <v>58.852499999999999</v>
      </c>
      <c r="AG6" s="163">
        <v>3</v>
      </c>
    </row>
    <row r="7" spans="1:39" x14ac:dyDescent="0.15">
      <c r="A7" s="51">
        <v>3</v>
      </c>
      <c r="B7" s="159" t="s">
        <v>53</v>
      </c>
      <c r="C7" s="159" t="s">
        <v>54</v>
      </c>
      <c r="D7" s="72"/>
      <c r="E7" s="60"/>
      <c r="F7" s="66"/>
      <c r="G7" s="162">
        <v>68</v>
      </c>
      <c r="H7" s="68">
        <v>187</v>
      </c>
      <c r="I7" s="69">
        <v>5.25</v>
      </c>
      <c r="J7" s="70">
        <v>0</v>
      </c>
      <c r="K7" s="59">
        <f>SUM(I7:J7)</f>
        <v>5.25</v>
      </c>
      <c r="L7" s="65">
        <v>61.36</v>
      </c>
      <c r="M7" s="57">
        <f>L7/4</f>
        <v>15.34</v>
      </c>
      <c r="N7" s="71"/>
      <c r="O7" s="61">
        <f>SUM(M7:N7)</f>
        <v>15.34</v>
      </c>
      <c r="P7" s="68">
        <v>36.130000000000003</v>
      </c>
      <c r="Q7" s="57">
        <f>P7/4</f>
        <v>9.0325000000000006</v>
      </c>
      <c r="R7" s="70">
        <v>3</v>
      </c>
      <c r="S7" s="59">
        <f>SUM(Q7:R7)</f>
        <v>12.032500000000001</v>
      </c>
      <c r="T7" s="65">
        <v>50.92</v>
      </c>
      <c r="U7" s="57">
        <f>T7/4</f>
        <v>12.73</v>
      </c>
      <c r="V7" s="71"/>
      <c r="W7" s="61">
        <f>SUM(U7:V7)</f>
        <v>12.73</v>
      </c>
      <c r="X7" s="68">
        <v>9999</v>
      </c>
      <c r="Y7" s="57">
        <v>9999</v>
      </c>
      <c r="Z7" s="71"/>
      <c r="AA7" s="52">
        <f>SUM(Y7:Z7)</f>
        <v>9999</v>
      </c>
      <c r="AB7" s="65">
        <v>58.8</v>
      </c>
      <c r="AC7" s="57">
        <f>AB7/4</f>
        <v>14.7</v>
      </c>
      <c r="AD7" s="71"/>
      <c r="AE7" s="62">
        <f>SUM(AC7:AD7)</f>
        <v>14.7</v>
      </c>
      <c r="AF7" s="63">
        <f>SUM(E7,G7,K7,O7,S7,W7,AA7,AE7,)</f>
        <v>10127.052500000002</v>
      </c>
      <c r="AG7" s="163">
        <v>4</v>
      </c>
      <c r="AH7" s="164"/>
    </row>
    <row r="8" spans="1:39" ht="12.75" customHeight="1" thickBot="1" x14ac:dyDescent="0.25">
      <c r="C8" s="165"/>
      <c r="D8" s="92"/>
      <c r="E8" s="19"/>
      <c r="F8" s="93"/>
      <c r="G8" s="19"/>
      <c r="H8" s="92"/>
      <c r="I8" s="19"/>
      <c r="J8" s="94"/>
      <c r="K8" s="92"/>
      <c r="L8" s="19"/>
      <c r="M8" s="92"/>
      <c r="N8" s="92"/>
      <c r="O8" s="19"/>
      <c r="P8" s="92"/>
      <c r="Q8" s="92"/>
      <c r="R8" s="95"/>
      <c r="S8" s="92"/>
      <c r="T8" s="19"/>
      <c r="U8" s="92"/>
      <c r="V8" s="92"/>
      <c r="W8" s="19"/>
      <c r="X8" s="92"/>
      <c r="Y8" s="16"/>
      <c r="Z8" s="19"/>
    </row>
    <row r="9" spans="1:39" ht="20.25" customHeight="1" thickBot="1" x14ac:dyDescent="0.2">
      <c r="C9" s="16" t="s">
        <v>20</v>
      </c>
      <c r="D9" s="150" t="s">
        <v>11</v>
      </c>
      <c r="E9" s="151"/>
      <c r="F9" s="152" t="s">
        <v>16</v>
      </c>
      <c r="G9" s="151"/>
      <c r="H9" s="25"/>
      <c r="I9" s="26" t="s">
        <v>19</v>
      </c>
      <c r="J9" s="27"/>
      <c r="K9" s="28"/>
      <c r="L9" s="29"/>
      <c r="M9" s="26" t="s">
        <v>4</v>
      </c>
      <c r="N9" s="30"/>
      <c r="O9" s="30"/>
      <c r="P9" s="31"/>
      <c r="Q9" s="26" t="s">
        <v>5</v>
      </c>
      <c r="R9" s="27"/>
      <c r="S9" s="32"/>
      <c r="T9" s="30"/>
      <c r="U9" s="26" t="s">
        <v>6</v>
      </c>
      <c r="V9" s="30"/>
      <c r="W9" s="30"/>
      <c r="X9" s="31"/>
      <c r="Y9" s="26" t="s">
        <v>7</v>
      </c>
      <c r="Z9" s="33"/>
      <c r="AA9" s="33"/>
      <c r="AB9" s="30"/>
      <c r="AC9" s="30" t="s">
        <v>8</v>
      </c>
      <c r="AD9" s="30"/>
      <c r="AE9" s="30"/>
      <c r="AF9" s="16"/>
      <c r="AG9" s="95"/>
    </row>
    <row r="10" spans="1:39" s="158" customFormat="1" ht="68" thickBot="1" x14ac:dyDescent="0.2">
      <c r="A10" s="36" t="s">
        <v>14</v>
      </c>
      <c r="B10" s="153" t="s">
        <v>12</v>
      </c>
      <c r="C10" s="154" t="s">
        <v>13</v>
      </c>
      <c r="D10" s="45" t="s">
        <v>0</v>
      </c>
      <c r="E10" s="155" t="s">
        <v>1</v>
      </c>
      <c r="F10" s="156" t="s">
        <v>0</v>
      </c>
      <c r="G10" s="155" t="s">
        <v>1</v>
      </c>
      <c r="H10" s="41" t="s">
        <v>0</v>
      </c>
      <c r="I10" s="42" t="s">
        <v>25</v>
      </c>
      <c r="J10" s="43" t="s">
        <v>26</v>
      </c>
      <c r="K10" s="44" t="s">
        <v>9</v>
      </c>
      <c r="L10" s="45" t="s">
        <v>0</v>
      </c>
      <c r="M10" s="42" t="s">
        <v>3</v>
      </c>
      <c r="N10" s="45" t="s">
        <v>2</v>
      </c>
      <c r="O10" s="45" t="s">
        <v>27</v>
      </c>
      <c r="P10" s="41" t="s">
        <v>0</v>
      </c>
      <c r="Q10" s="42" t="s">
        <v>3</v>
      </c>
      <c r="R10" s="46" t="s">
        <v>2</v>
      </c>
      <c r="S10" s="44" t="s">
        <v>27</v>
      </c>
      <c r="T10" s="45" t="s">
        <v>0</v>
      </c>
      <c r="U10" s="42" t="s">
        <v>3</v>
      </c>
      <c r="V10" s="45" t="s">
        <v>2</v>
      </c>
      <c r="W10" s="45" t="s">
        <v>27</v>
      </c>
      <c r="X10" s="41" t="s">
        <v>0</v>
      </c>
      <c r="Y10" s="42" t="s">
        <v>3</v>
      </c>
      <c r="Z10" s="47" t="s">
        <v>2</v>
      </c>
      <c r="AA10" s="47" t="s">
        <v>27</v>
      </c>
      <c r="AB10" s="45" t="s">
        <v>0</v>
      </c>
      <c r="AC10" s="42" t="s">
        <v>3</v>
      </c>
      <c r="AD10" s="44" t="s">
        <v>2</v>
      </c>
      <c r="AE10" s="44" t="s">
        <v>27</v>
      </c>
      <c r="AF10" s="48" t="s">
        <v>9</v>
      </c>
      <c r="AG10" s="157" t="s">
        <v>10</v>
      </c>
      <c r="AM10" s="153"/>
    </row>
    <row r="11" spans="1:39" x14ac:dyDescent="0.15">
      <c r="A11" s="51">
        <v>4797</v>
      </c>
      <c r="B11" s="159" t="s">
        <v>39</v>
      </c>
      <c r="C11" s="159" t="s">
        <v>40</v>
      </c>
      <c r="D11" s="65"/>
      <c r="E11" s="60"/>
      <c r="F11" s="66"/>
      <c r="G11" s="162"/>
      <c r="H11" s="68">
        <v>127</v>
      </c>
      <c r="I11" s="69"/>
      <c r="J11" s="70"/>
      <c r="K11" s="59">
        <f t="shared" ref="K11:K25" si="0">SUM(I11:J11)</f>
        <v>0</v>
      </c>
      <c r="L11" s="65">
        <v>36.450000000000003</v>
      </c>
      <c r="M11" s="57">
        <f t="shared" ref="M11:M25" si="1">L11/4</f>
        <v>9.1125000000000007</v>
      </c>
      <c r="N11" s="71"/>
      <c r="O11" s="61">
        <f t="shared" ref="O11:O25" si="2">SUM(M11:N11)</f>
        <v>9.1125000000000007</v>
      </c>
      <c r="P11" s="68">
        <v>47.69</v>
      </c>
      <c r="Q11" s="57">
        <f t="shared" ref="Q11:Q25" si="3">P11/4</f>
        <v>11.922499999999999</v>
      </c>
      <c r="R11" s="70"/>
      <c r="S11" s="59">
        <f t="shared" ref="S11:S25" si="4">SUM(Q11:R11)</f>
        <v>11.922499999999999</v>
      </c>
      <c r="T11" s="65">
        <v>35.340000000000003</v>
      </c>
      <c r="U11" s="57">
        <f t="shared" ref="U11:U25" si="5">T11/4</f>
        <v>8.8350000000000009</v>
      </c>
      <c r="V11" s="71"/>
      <c r="W11" s="61">
        <f t="shared" ref="W11:W25" si="6">SUM(U11:V11)</f>
        <v>8.8350000000000009</v>
      </c>
      <c r="X11" s="68">
        <v>42.03</v>
      </c>
      <c r="Y11" s="57">
        <f t="shared" ref="Y11:Y25" si="7">X11/4</f>
        <v>10.5075</v>
      </c>
      <c r="Z11" s="71"/>
      <c r="AA11" s="52">
        <f t="shared" ref="AA11:AA25" si="8">SUM(Y11:Z11)</f>
        <v>10.5075</v>
      </c>
      <c r="AB11" s="72">
        <v>39.6</v>
      </c>
      <c r="AC11" s="57">
        <f t="shared" ref="AC11:AC25" si="9">AB11/4</f>
        <v>9.9</v>
      </c>
      <c r="AD11" s="71">
        <v>3</v>
      </c>
      <c r="AE11" s="62">
        <f t="shared" ref="AE11:AE25" si="10">SUM(AC11:AD11)</f>
        <v>12.9</v>
      </c>
      <c r="AF11" s="63">
        <f t="shared" ref="AF11:AF25" si="11">SUM(E11,G11,K11,O11,S11,W11,AA11,AE11,)</f>
        <v>53.277499999999996</v>
      </c>
      <c r="AG11" s="163">
        <v>1</v>
      </c>
    </row>
    <row r="12" spans="1:39" ht="16" hidden="1" thickBot="1" x14ac:dyDescent="0.25">
      <c r="A12" s="76"/>
      <c r="B12" s="159"/>
      <c r="C12" s="166"/>
      <c r="D12" s="72"/>
      <c r="E12" s="60"/>
      <c r="F12" s="66"/>
      <c r="G12" s="162"/>
      <c r="H12" s="68"/>
      <c r="I12" s="69"/>
      <c r="J12" s="70"/>
      <c r="K12" s="59">
        <f t="shared" si="0"/>
        <v>0</v>
      </c>
      <c r="L12" s="65"/>
      <c r="M12" s="57">
        <f t="shared" si="1"/>
        <v>0</v>
      </c>
      <c r="N12" s="71"/>
      <c r="O12" s="61">
        <f t="shared" si="2"/>
        <v>0</v>
      </c>
      <c r="P12" s="68"/>
      <c r="Q12" s="57">
        <f t="shared" si="3"/>
        <v>0</v>
      </c>
      <c r="R12" s="70"/>
      <c r="S12" s="59">
        <f t="shared" si="4"/>
        <v>0</v>
      </c>
      <c r="T12" s="65"/>
      <c r="U12" s="57">
        <f t="shared" si="5"/>
        <v>0</v>
      </c>
      <c r="V12" s="71"/>
      <c r="W12" s="61">
        <f t="shared" si="6"/>
        <v>0</v>
      </c>
      <c r="X12" s="68"/>
      <c r="Y12" s="57">
        <f t="shared" si="7"/>
        <v>0</v>
      </c>
      <c r="Z12" s="71"/>
      <c r="AA12" s="52">
        <f t="shared" si="8"/>
        <v>0</v>
      </c>
      <c r="AB12" s="65"/>
      <c r="AC12" s="57">
        <f t="shared" si="9"/>
        <v>0</v>
      </c>
      <c r="AD12" s="71"/>
      <c r="AE12" s="62">
        <f t="shared" si="10"/>
        <v>0</v>
      </c>
      <c r="AF12" s="63">
        <f t="shared" si="11"/>
        <v>0</v>
      </c>
      <c r="AG12" s="163">
        <v>3</v>
      </c>
    </row>
    <row r="13" spans="1:39" ht="16" hidden="1" thickBot="1" x14ac:dyDescent="0.25">
      <c r="A13" s="76"/>
      <c r="B13" s="159"/>
      <c r="C13" s="166"/>
      <c r="D13" s="65"/>
      <c r="E13" s="60"/>
      <c r="F13" s="66"/>
      <c r="G13" s="162"/>
      <c r="H13" s="68"/>
      <c r="I13" s="69"/>
      <c r="J13" s="70"/>
      <c r="K13" s="59">
        <f t="shared" si="0"/>
        <v>0</v>
      </c>
      <c r="L13" s="65"/>
      <c r="M13" s="57">
        <f t="shared" si="1"/>
        <v>0</v>
      </c>
      <c r="N13" s="71"/>
      <c r="O13" s="61">
        <f t="shared" si="2"/>
        <v>0</v>
      </c>
      <c r="P13" s="68"/>
      <c r="Q13" s="57">
        <f t="shared" si="3"/>
        <v>0</v>
      </c>
      <c r="R13" s="70"/>
      <c r="S13" s="59">
        <f t="shared" si="4"/>
        <v>0</v>
      </c>
      <c r="T13" s="65"/>
      <c r="U13" s="57">
        <f t="shared" si="5"/>
        <v>0</v>
      </c>
      <c r="V13" s="71"/>
      <c r="W13" s="61">
        <f t="shared" si="6"/>
        <v>0</v>
      </c>
      <c r="X13" s="68"/>
      <c r="Y13" s="57">
        <f t="shared" si="7"/>
        <v>0</v>
      </c>
      <c r="Z13" s="71"/>
      <c r="AA13" s="52">
        <f t="shared" si="8"/>
        <v>0</v>
      </c>
      <c r="AB13" s="65"/>
      <c r="AC13" s="57">
        <f t="shared" si="9"/>
        <v>0</v>
      </c>
      <c r="AD13" s="71"/>
      <c r="AE13" s="62">
        <f t="shared" si="10"/>
        <v>0</v>
      </c>
      <c r="AF13" s="63">
        <f t="shared" si="11"/>
        <v>0</v>
      </c>
      <c r="AG13" s="163">
        <v>4</v>
      </c>
    </row>
    <row r="14" spans="1:39" ht="12.75" hidden="1" customHeight="1" thickBot="1" x14ac:dyDescent="0.25">
      <c r="A14" s="76"/>
      <c r="B14" s="159"/>
      <c r="C14" s="166"/>
      <c r="D14" s="65"/>
      <c r="E14" s="60"/>
      <c r="F14" s="66"/>
      <c r="G14" s="162"/>
      <c r="H14" s="68"/>
      <c r="I14" s="69"/>
      <c r="J14" s="70"/>
      <c r="K14" s="59">
        <f t="shared" si="0"/>
        <v>0</v>
      </c>
      <c r="L14" s="65"/>
      <c r="M14" s="57">
        <f t="shared" si="1"/>
        <v>0</v>
      </c>
      <c r="N14" s="71"/>
      <c r="O14" s="61">
        <f t="shared" si="2"/>
        <v>0</v>
      </c>
      <c r="P14" s="68"/>
      <c r="Q14" s="57">
        <f t="shared" si="3"/>
        <v>0</v>
      </c>
      <c r="R14" s="70"/>
      <c r="S14" s="59">
        <f t="shared" si="4"/>
        <v>0</v>
      </c>
      <c r="T14" s="65"/>
      <c r="U14" s="57">
        <f t="shared" si="5"/>
        <v>0</v>
      </c>
      <c r="V14" s="71"/>
      <c r="W14" s="61">
        <f t="shared" si="6"/>
        <v>0</v>
      </c>
      <c r="X14" s="68"/>
      <c r="Y14" s="57">
        <f t="shared" si="7"/>
        <v>0</v>
      </c>
      <c r="Z14" s="71"/>
      <c r="AA14" s="52">
        <f t="shared" si="8"/>
        <v>0</v>
      </c>
      <c r="AB14" s="65"/>
      <c r="AC14" s="57">
        <f t="shared" si="9"/>
        <v>0</v>
      </c>
      <c r="AD14" s="71"/>
      <c r="AE14" s="62">
        <f t="shared" si="10"/>
        <v>0</v>
      </c>
      <c r="AF14" s="63">
        <f t="shared" si="11"/>
        <v>0</v>
      </c>
      <c r="AG14" s="163">
        <v>5</v>
      </c>
    </row>
    <row r="15" spans="1:39" ht="12.75" hidden="1" customHeight="1" thickBot="1" x14ac:dyDescent="0.25">
      <c r="A15" s="76"/>
      <c r="B15" s="159"/>
      <c r="C15" s="166"/>
      <c r="D15" s="65"/>
      <c r="E15" s="60"/>
      <c r="F15" s="66"/>
      <c r="G15" s="162"/>
      <c r="H15" s="68"/>
      <c r="I15" s="69"/>
      <c r="J15" s="70"/>
      <c r="K15" s="59">
        <f t="shared" si="0"/>
        <v>0</v>
      </c>
      <c r="L15" s="65"/>
      <c r="M15" s="57">
        <f t="shared" si="1"/>
        <v>0</v>
      </c>
      <c r="N15" s="71"/>
      <c r="O15" s="61">
        <f t="shared" si="2"/>
        <v>0</v>
      </c>
      <c r="P15" s="68"/>
      <c r="Q15" s="57">
        <f t="shared" si="3"/>
        <v>0</v>
      </c>
      <c r="R15" s="70"/>
      <c r="S15" s="59">
        <f t="shared" si="4"/>
        <v>0</v>
      </c>
      <c r="T15" s="65"/>
      <c r="U15" s="57">
        <f t="shared" si="5"/>
        <v>0</v>
      </c>
      <c r="V15" s="71"/>
      <c r="W15" s="61">
        <f t="shared" si="6"/>
        <v>0</v>
      </c>
      <c r="X15" s="68"/>
      <c r="Y15" s="57">
        <f t="shared" si="7"/>
        <v>0</v>
      </c>
      <c r="Z15" s="71"/>
      <c r="AA15" s="52">
        <f t="shared" si="8"/>
        <v>0</v>
      </c>
      <c r="AB15" s="65"/>
      <c r="AC15" s="57">
        <f t="shared" si="9"/>
        <v>0</v>
      </c>
      <c r="AD15" s="71"/>
      <c r="AE15" s="62">
        <f t="shared" si="10"/>
        <v>0</v>
      </c>
      <c r="AF15" s="63">
        <f t="shared" si="11"/>
        <v>0</v>
      </c>
      <c r="AG15" s="163">
        <v>6</v>
      </c>
    </row>
    <row r="16" spans="1:39" ht="12.75" hidden="1" customHeight="1" thickBot="1" x14ac:dyDescent="0.25">
      <c r="A16" s="76"/>
      <c r="B16" s="159"/>
      <c r="C16" s="166"/>
      <c r="D16" s="65"/>
      <c r="E16" s="60"/>
      <c r="F16" s="66"/>
      <c r="G16" s="162"/>
      <c r="H16" s="68"/>
      <c r="I16" s="69"/>
      <c r="J16" s="70"/>
      <c r="K16" s="59">
        <f t="shared" si="0"/>
        <v>0</v>
      </c>
      <c r="L16" s="65"/>
      <c r="M16" s="57">
        <f t="shared" si="1"/>
        <v>0</v>
      </c>
      <c r="N16" s="71"/>
      <c r="O16" s="61">
        <f t="shared" si="2"/>
        <v>0</v>
      </c>
      <c r="P16" s="68"/>
      <c r="Q16" s="57">
        <f t="shared" si="3"/>
        <v>0</v>
      </c>
      <c r="R16" s="70"/>
      <c r="S16" s="59">
        <f t="shared" si="4"/>
        <v>0</v>
      </c>
      <c r="T16" s="65"/>
      <c r="U16" s="57">
        <f t="shared" si="5"/>
        <v>0</v>
      </c>
      <c r="V16" s="71"/>
      <c r="W16" s="61">
        <f t="shared" si="6"/>
        <v>0</v>
      </c>
      <c r="X16" s="68"/>
      <c r="Y16" s="57">
        <f t="shared" si="7"/>
        <v>0</v>
      </c>
      <c r="Z16" s="71"/>
      <c r="AA16" s="52">
        <f t="shared" si="8"/>
        <v>0</v>
      </c>
      <c r="AB16" s="65"/>
      <c r="AC16" s="57">
        <f t="shared" si="9"/>
        <v>0</v>
      </c>
      <c r="AD16" s="71"/>
      <c r="AE16" s="62">
        <f t="shared" si="10"/>
        <v>0</v>
      </c>
      <c r="AF16" s="63">
        <f t="shared" si="11"/>
        <v>0</v>
      </c>
      <c r="AG16" s="163">
        <v>7</v>
      </c>
    </row>
    <row r="17" spans="1:33" ht="12.75" hidden="1" customHeight="1" thickBot="1" x14ac:dyDescent="0.25">
      <c r="A17" s="76"/>
      <c r="B17" s="159"/>
      <c r="C17" s="166"/>
      <c r="D17" s="72"/>
      <c r="E17" s="60"/>
      <c r="F17" s="66"/>
      <c r="G17" s="162"/>
      <c r="H17" s="68"/>
      <c r="I17" s="69"/>
      <c r="J17" s="70"/>
      <c r="K17" s="59">
        <f t="shared" si="0"/>
        <v>0</v>
      </c>
      <c r="L17" s="65"/>
      <c r="M17" s="57">
        <f t="shared" si="1"/>
        <v>0</v>
      </c>
      <c r="N17" s="71"/>
      <c r="O17" s="61">
        <f t="shared" si="2"/>
        <v>0</v>
      </c>
      <c r="P17" s="68"/>
      <c r="Q17" s="57">
        <f t="shared" si="3"/>
        <v>0</v>
      </c>
      <c r="R17" s="70"/>
      <c r="S17" s="59">
        <f t="shared" si="4"/>
        <v>0</v>
      </c>
      <c r="T17" s="65"/>
      <c r="U17" s="57">
        <f t="shared" si="5"/>
        <v>0</v>
      </c>
      <c r="V17" s="71"/>
      <c r="W17" s="61">
        <f t="shared" si="6"/>
        <v>0</v>
      </c>
      <c r="X17" s="68"/>
      <c r="Y17" s="57">
        <f t="shared" si="7"/>
        <v>0</v>
      </c>
      <c r="Z17" s="71"/>
      <c r="AA17" s="52">
        <f t="shared" si="8"/>
        <v>0</v>
      </c>
      <c r="AB17" s="65"/>
      <c r="AC17" s="57">
        <f t="shared" si="9"/>
        <v>0</v>
      </c>
      <c r="AD17" s="71"/>
      <c r="AE17" s="62">
        <f t="shared" si="10"/>
        <v>0</v>
      </c>
      <c r="AF17" s="63">
        <f t="shared" si="11"/>
        <v>0</v>
      </c>
      <c r="AG17" s="163">
        <v>8</v>
      </c>
    </row>
    <row r="18" spans="1:33" ht="12.75" hidden="1" customHeight="1" thickBot="1" x14ac:dyDescent="0.25">
      <c r="A18" s="76"/>
      <c r="B18" s="159"/>
      <c r="C18" s="166"/>
      <c r="D18" s="65"/>
      <c r="E18" s="60"/>
      <c r="F18" s="66"/>
      <c r="G18" s="162"/>
      <c r="H18" s="68"/>
      <c r="I18" s="69"/>
      <c r="J18" s="70"/>
      <c r="K18" s="59">
        <f t="shared" si="0"/>
        <v>0</v>
      </c>
      <c r="L18" s="65"/>
      <c r="M18" s="57">
        <f t="shared" si="1"/>
        <v>0</v>
      </c>
      <c r="N18" s="71"/>
      <c r="O18" s="61">
        <f t="shared" si="2"/>
        <v>0</v>
      </c>
      <c r="P18" s="68"/>
      <c r="Q18" s="57">
        <f t="shared" si="3"/>
        <v>0</v>
      </c>
      <c r="R18" s="70"/>
      <c r="S18" s="59">
        <f t="shared" si="4"/>
        <v>0</v>
      </c>
      <c r="T18" s="65"/>
      <c r="U18" s="57">
        <f t="shared" si="5"/>
        <v>0</v>
      </c>
      <c r="V18" s="71"/>
      <c r="W18" s="61">
        <f t="shared" si="6"/>
        <v>0</v>
      </c>
      <c r="X18" s="68"/>
      <c r="Y18" s="57">
        <f t="shared" si="7"/>
        <v>0</v>
      </c>
      <c r="Z18" s="71"/>
      <c r="AA18" s="52">
        <f t="shared" si="8"/>
        <v>0</v>
      </c>
      <c r="AB18" s="65"/>
      <c r="AC18" s="57">
        <f t="shared" si="9"/>
        <v>0</v>
      </c>
      <c r="AD18" s="71"/>
      <c r="AE18" s="62">
        <f t="shared" si="10"/>
        <v>0</v>
      </c>
      <c r="AF18" s="63">
        <f t="shared" si="11"/>
        <v>0</v>
      </c>
      <c r="AG18" s="163">
        <v>9</v>
      </c>
    </row>
    <row r="19" spans="1:33" ht="12.75" hidden="1" customHeight="1" thickBot="1" x14ac:dyDescent="0.25">
      <c r="A19" s="76"/>
      <c r="B19" s="159"/>
      <c r="C19" s="166"/>
      <c r="D19" s="65"/>
      <c r="E19" s="60"/>
      <c r="F19" s="66"/>
      <c r="G19" s="162"/>
      <c r="H19" s="68"/>
      <c r="I19" s="69"/>
      <c r="J19" s="70"/>
      <c r="K19" s="59">
        <f t="shared" si="0"/>
        <v>0</v>
      </c>
      <c r="L19" s="65"/>
      <c r="M19" s="57">
        <f t="shared" si="1"/>
        <v>0</v>
      </c>
      <c r="N19" s="71"/>
      <c r="O19" s="61">
        <f t="shared" si="2"/>
        <v>0</v>
      </c>
      <c r="P19" s="68"/>
      <c r="Q19" s="57">
        <f t="shared" si="3"/>
        <v>0</v>
      </c>
      <c r="R19" s="70"/>
      <c r="S19" s="59">
        <f t="shared" si="4"/>
        <v>0</v>
      </c>
      <c r="T19" s="65"/>
      <c r="U19" s="57">
        <f t="shared" si="5"/>
        <v>0</v>
      </c>
      <c r="V19" s="71"/>
      <c r="W19" s="61">
        <f t="shared" si="6"/>
        <v>0</v>
      </c>
      <c r="X19" s="68"/>
      <c r="Y19" s="57">
        <f t="shared" si="7"/>
        <v>0</v>
      </c>
      <c r="Z19" s="71"/>
      <c r="AA19" s="52">
        <f t="shared" si="8"/>
        <v>0</v>
      </c>
      <c r="AB19" s="65"/>
      <c r="AC19" s="57">
        <f t="shared" si="9"/>
        <v>0</v>
      </c>
      <c r="AD19" s="71"/>
      <c r="AE19" s="62">
        <f t="shared" si="10"/>
        <v>0</v>
      </c>
      <c r="AF19" s="63">
        <f t="shared" si="11"/>
        <v>0</v>
      </c>
      <c r="AG19" s="163">
        <v>10</v>
      </c>
    </row>
    <row r="20" spans="1:33" ht="12.75" hidden="1" customHeight="1" thickBot="1" x14ac:dyDescent="0.25">
      <c r="A20" s="76"/>
      <c r="B20" s="159"/>
      <c r="C20" s="166"/>
      <c r="D20" s="65"/>
      <c r="E20" s="60"/>
      <c r="F20" s="66"/>
      <c r="G20" s="162"/>
      <c r="H20" s="68"/>
      <c r="I20" s="69"/>
      <c r="J20" s="70"/>
      <c r="K20" s="59">
        <f t="shared" si="0"/>
        <v>0</v>
      </c>
      <c r="L20" s="65"/>
      <c r="M20" s="57">
        <f t="shared" si="1"/>
        <v>0</v>
      </c>
      <c r="N20" s="71"/>
      <c r="O20" s="61">
        <f t="shared" si="2"/>
        <v>0</v>
      </c>
      <c r="P20" s="68"/>
      <c r="Q20" s="57">
        <f t="shared" si="3"/>
        <v>0</v>
      </c>
      <c r="R20" s="70"/>
      <c r="S20" s="59">
        <f t="shared" si="4"/>
        <v>0</v>
      </c>
      <c r="T20" s="65"/>
      <c r="U20" s="57">
        <f t="shared" si="5"/>
        <v>0</v>
      </c>
      <c r="V20" s="71"/>
      <c r="W20" s="61">
        <f t="shared" si="6"/>
        <v>0</v>
      </c>
      <c r="X20" s="68"/>
      <c r="Y20" s="57">
        <f t="shared" si="7"/>
        <v>0</v>
      </c>
      <c r="Z20" s="71"/>
      <c r="AA20" s="52">
        <f t="shared" si="8"/>
        <v>0</v>
      </c>
      <c r="AB20" s="65"/>
      <c r="AC20" s="57">
        <f t="shared" si="9"/>
        <v>0</v>
      </c>
      <c r="AD20" s="71"/>
      <c r="AE20" s="62">
        <f t="shared" si="10"/>
        <v>0</v>
      </c>
      <c r="AF20" s="63">
        <f t="shared" si="11"/>
        <v>0</v>
      </c>
      <c r="AG20" s="163">
        <v>11</v>
      </c>
    </row>
    <row r="21" spans="1:33" ht="12.75" hidden="1" customHeight="1" thickBot="1" x14ac:dyDescent="0.25">
      <c r="A21" s="76"/>
      <c r="B21" s="159"/>
      <c r="C21" s="167"/>
      <c r="D21" s="65"/>
      <c r="E21" s="60"/>
      <c r="F21" s="66"/>
      <c r="G21" s="162"/>
      <c r="H21" s="68"/>
      <c r="I21" s="69"/>
      <c r="J21" s="70"/>
      <c r="K21" s="59">
        <f t="shared" si="0"/>
        <v>0</v>
      </c>
      <c r="L21" s="65"/>
      <c r="M21" s="57">
        <f t="shared" si="1"/>
        <v>0</v>
      </c>
      <c r="N21" s="71"/>
      <c r="O21" s="61">
        <f t="shared" si="2"/>
        <v>0</v>
      </c>
      <c r="P21" s="68"/>
      <c r="Q21" s="57">
        <f t="shared" si="3"/>
        <v>0</v>
      </c>
      <c r="R21" s="70"/>
      <c r="S21" s="59">
        <f t="shared" si="4"/>
        <v>0</v>
      </c>
      <c r="T21" s="65"/>
      <c r="U21" s="57">
        <f t="shared" si="5"/>
        <v>0</v>
      </c>
      <c r="V21" s="71"/>
      <c r="W21" s="61">
        <f t="shared" si="6"/>
        <v>0</v>
      </c>
      <c r="X21" s="68"/>
      <c r="Y21" s="57">
        <f t="shared" si="7"/>
        <v>0</v>
      </c>
      <c r="Z21" s="71"/>
      <c r="AA21" s="52">
        <f t="shared" si="8"/>
        <v>0</v>
      </c>
      <c r="AB21" s="65"/>
      <c r="AC21" s="57">
        <f t="shared" si="9"/>
        <v>0</v>
      </c>
      <c r="AD21" s="71"/>
      <c r="AE21" s="62">
        <f t="shared" si="10"/>
        <v>0</v>
      </c>
      <c r="AF21" s="63">
        <f t="shared" si="11"/>
        <v>0</v>
      </c>
      <c r="AG21" s="163">
        <v>12</v>
      </c>
    </row>
    <row r="22" spans="1:33" ht="12.75" hidden="1" customHeight="1" thickBot="1" x14ac:dyDescent="0.25">
      <c r="A22" s="76"/>
      <c r="B22" s="159"/>
      <c r="C22" s="166"/>
      <c r="D22" s="65"/>
      <c r="E22" s="60"/>
      <c r="F22" s="66"/>
      <c r="G22" s="162"/>
      <c r="H22" s="68"/>
      <c r="I22" s="69"/>
      <c r="J22" s="70"/>
      <c r="K22" s="59">
        <f t="shared" si="0"/>
        <v>0</v>
      </c>
      <c r="L22" s="65"/>
      <c r="M22" s="57">
        <f t="shared" si="1"/>
        <v>0</v>
      </c>
      <c r="N22" s="71"/>
      <c r="O22" s="61">
        <f t="shared" si="2"/>
        <v>0</v>
      </c>
      <c r="P22" s="68"/>
      <c r="Q22" s="57">
        <f t="shared" si="3"/>
        <v>0</v>
      </c>
      <c r="R22" s="70"/>
      <c r="S22" s="59">
        <f t="shared" si="4"/>
        <v>0</v>
      </c>
      <c r="T22" s="65"/>
      <c r="U22" s="57">
        <f t="shared" si="5"/>
        <v>0</v>
      </c>
      <c r="V22" s="71"/>
      <c r="W22" s="61">
        <f t="shared" si="6"/>
        <v>0</v>
      </c>
      <c r="X22" s="68"/>
      <c r="Y22" s="57">
        <f t="shared" si="7"/>
        <v>0</v>
      </c>
      <c r="Z22" s="71"/>
      <c r="AA22" s="52">
        <f t="shared" si="8"/>
        <v>0</v>
      </c>
      <c r="AB22" s="65"/>
      <c r="AC22" s="57">
        <f t="shared" si="9"/>
        <v>0</v>
      </c>
      <c r="AD22" s="71"/>
      <c r="AE22" s="62">
        <f t="shared" si="10"/>
        <v>0</v>
      </c>
      <c r="AF22" s="63">
        <f t="shared" si="11"/>
        <v>0</v>
      </c>
      <c r="AG22" s="163">
        <v>13</v>
      </c>
    </row>
    <row r="23" spans="1:33" ht="12.75" hidden="1" customHeight="1" thickBot="1" x14ac:dyDescent="0.25">
      <c r="A23" s="76"/>
      <c r="B23" s="159"/>
      <c r="C23" s="167"/>
      <c r="D23" s="65"/>
      <c r="E23" s="60"/>
      <c r="F23" s="66"/>
      <c r="G23" s="162"/>
      <c r="H23" s="68"/>
      <c r="I23" s="69"/>
      <c r="J23" s="70"/>
      <c r="K23" s="59">
        <f t="shared" si="0"/>
        <v>0</v>
      </c>
      <c r="L23" s="65"/>
      <c r="M23" s="57">
        <f t="shared" si="1"/>
        <v>0</v>
      </c>
      <c r="N23" s="71"/>
      <c r="O23" s="61">
        <f t="shared" si="2"/>
        <v>0</v>
      </c>
      <c r="P23" s="68"/>
      <c r="Q23" s="57">
        <f t="shared" si="3"/>
        <v>0</v>
      </c>
      <c r="R23" s="70"/>
      <c r="S23" s="59">
        <f t="shared" si="4"/>
        <v>0</v>
      </c>
      <c r="T23" s="65"/>
      <c r="U23" s="57">
        <f t="shared" si="5"/>
        <v>0</v>
      </c>
      <c r="V23" s="71"/>
      <c r="W23" s="61">
        <f t="shared" si="6"/>
        <v>0</v>
      </c>
      <c r="X23" s="68"/>
      <c r="Y23" s="57">
        <f t="shared" si="7"/>
        <v>0</v>
      </c>
      <c r="Z23" s="71"/>
      <c r="AA23" s="52">
        <f t="shared" si="8"/>
        <v>0</v>
      </c>
      <c r="AB23" s="65"/>
      <c r="AC23" s="57">
        <f t="shared" si="9"/>
        <v>0</v>
      </c>
      <c r="AD23" s="71"/>
      <c r="AE23" s="62">
        <f t="shared" si="10"/>
        <v>0</v>
      </c>
      <c r="AF23" s="63">
        <f t="shared" si="11"/>
        <v>0</v>
      </c>
      <c r="AG23" s="163">
        <v>14</v>
      </c>
    </row>
    <row r="24" spans="1:33" ht="12.75" hidden="1" customHeight="1" thickBot="1" x14ac:dyDescent="0.25">
      <c r="A24" s="76"/>
      <c r="B24" s="159"/>
      <c r="C24" s="166"/>
      <c r="D24" s="65"/>
      <c r="E24" s="60"/>
      <c r="F24" s="66"/>
      <c r="G24" s="162"/>
      <c r="H24" s="68"/>
      <c r="I24" s="69"/>
      <c r="J24" s="70"/>
      <c r="K24" s="59">
        <f t="shared" si="0"/>
        <v>0</v>
      </c>
      <c r="L24" s="65"/>
      <c r="M24" s="57">
        <f t="shared" si="1"/>
        <v>0</v>
      </c>
      <c r="N24" s="71"/>
      <c r="O24" s="61">
        <f t="shared" si="2"/>
        <v>0</v>
      </c>
      <c r="P24" s="68"/>
      <c r="Q24" s="57">
        <f t="shared" si="3"/>
        <v>0</v>
      </c>
      <c r="R24" s="70"/>
      <c r="S24" s="59">
        <f t="shared" si="4"/>
        <v>0</v>
      </c>
      <c r="T24" s="65"/>
      <c r="U24" s="57">
        <f t="shared" si="5"/>
        <v>0</v>
      </c>
      <c r="V24" s="71"/>
      <c r="W24" s="61">
        <f t="shared" si="6"/>
        <v>0</v>
      </c>
      <c r="X24" s="68"/>
      <c r="Y24" s="57">
        <f t="shared" si="7"/>
        <v>0</v>
      </c>
      <c r="Z24" s="71"/>
      <c r="AA24" s="52">
        <f t="shared" si="8"/>
        <v>0</v>
      </c>
      <c r="AB24" s="65"/>
      <c r="AC24" s="57">
        <f t="shared" si="9"/>
        <v>0</v>
      </c>
      <c r="AD24" s="71"/>
      <c r="AE24" s="62">
        <f t="shared" si="10"/>
        <v>0</v>
      </c>
      <c r="AF24" s="63">
        <f t="shared" si="11"/>
        <v>0</v>
      </c>
      <c r="AG24" s="163">
        <v>15</v>
      </c>
    </row>
    <row r="25" spans="1:33" ht="12.75" hidden="1" customHeight="1" thickBot="1" x14ac:dyDescent="0.25">
      <c r="A25" s="80"/>
      <c r="B25" s="168"/>
      <c r="C25" s="169"/>
      <c r="D25" s="83"/>
      <c r="E25" s="60"/>
      <c r="F25" s="84"/>
      <c r="G25" s="170"/>
      <c r="H25" s="86"/>
      <c r="I25" s="87"/>
      <c r="J25" s="88"/>
      <c r="K25" s="59">
        <f t="shared" si="0"/>
        <v>0</v>
      </c>
      <c r="L25" s="83"/>
      <c r="M25" s="57">
        <f t="shared" si="1"/>
        <v>0</v>
      </c>
      <c r="N25" s="89"/>
      <c r="O25" s="61">
        <f t="shared" si="2"/>
        <v>0</v>
      </c>
      <c r="P25" s="86"/>
      <c r="Q25" s="57">
        <f t="shared" si="3"/>
        <v>0</v>
      </c>
      <c r="R25" s="88"/>
      <c r="S25" s="59">
        <f t="shared" si="4"/>
        <v>0</v>
      </c>
      <c r="T25" s="83"/>
      <c r="U25" s="57">
        <f t="shared" si="5"/>
        <v>0</v>
      </c>
      <c r="V25" s="89"/>
      <c r="W25" s="61">
        <f t="shared" si="6"/>
        <v>0</v>
      </c>
      <c r="X25" s="86"/>
      <c r="Y25" s="57">
        <f t="shared" si="7"/>
        <v>0</v>
      </c>
      <c r="Z25" s="89"/>
      <c r="AA25" s="52">
        <f t="shared" si="8"/>
        <v>0</v>
      </c>
      <c r="AB25" s="83"/>
      <c r="AC25" s="57">
        <f t="shared" si="9"/>
        <v>0</v>
      </c>
      <c r="AD25" s="89"/>
      <c r="AE25" s="62">
        <f t="shared" si="10"/>
        <v>0</v>
      </c>
      <c r="AF25" s="63">
        <f t="shared" si="11"/>
        <v>0</v>
      </c>
      <c r="AG25" s="171">
        <v>16</v>
      </c>
    </row>
    <row r="26" spans="1:33" x14ac:dyDescent="0.15">
      <c r="D26" s="15"/>
      <c r="E26" s="19"/>
      <c r="G26" s="19"/>
      <c r="H26" s="15"/>
      <c r="I26" s="19"/>
      <c r="J26" s="17"/>
      <c r="K26" s="15"/>
      <c r="L26" s="19"/>
      <c r="M26" s="15"/>
      <c r="N26" s="15"/>
      <c r="O26" s="19"/>
      <c r="P26" s="15"/>
      <c r="Q26" s="15"/>
      <c r="R26" s="95"/>
      <c r="S26" s="15"/>
      <c r="T26" s="19"/>
      <c r="U26" s="15"/>
      <c r="V26" s="15"/>
      <c r="W26" s="19"/>
      <c r="X26" s="15"/>
      <c r="Y26" s="16"/>
      <c r="Z26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4DEA5-756B-4718-A75E-A0357A85C3C8}">
  <dimension ref="A1:AM36"/>
  <sheetViews>
    <sheetView zoomScale="90" zoomScaleNormal="90" workbookViewId="0">
      <selection activeCell="M54" sqref="M54"/>
    </sheetView>
  </sheetViews>
  <sheetFormatPr baseColWidth="10" defaultColWidth="8.83203125" defaultRowHeight="13" x14ac:dyDescent="0.15"/>
  <cols>
    <col min="1" max="1" width="6.33203125" customWidth="1"/>
    <col min="2" max="2" width="19" bestFit="1" customWidth="1"/>
    <col min="3" max="3" width="24.5" customWidth="1"/>
    <col min="4" max="4" width="7.83203125" bestFit="1" customWidth="1"/>
    <col min="5" max="5" width="3.5" bestFit="1" customWidth="1"/>
    <col min="6" max="6" width="7" customWidth="1"/>
    <col min="7" max="7" width="4.5" bestFit="1" customWidth="1"/>
    <col min="9" max="9" width="7.5" customWidth="1"/>
    <col min="10" max="10" width="3.5" bestFit="1" customWidth="1"/>
    <col min="13" max="13" width="9.1640625" style="20"/>
    <col min="14" max="14" width="3.5" bestFit="1" customWidth="1"/>
    <col min="17" max="17" width="9.1640625" style="20"/>
    <col min="18" max="18" width="3.5" bestFit="1" customWidth="1"/>
    <col min="19" max="19" width="9.1640625" style="20"/>
    <col min="21" max="21" width="9.1640625" style="20"/>
    <col min="22" max="22" width="3.5" bestFit="1" customWidth="1"/>
    <col min="23" max="23" width="9.1640625" style="20"/>
    <col min="25" max="25" width="9.1640625" style="20"/>
    <col min="26" max="26" width="3.5" bestFit="1" customWidth="1"/>
    <col min="27" max="27" width="9.1640625" style="20"/>
    <col min="29" max="29" width="9.1640625" style="20"/>
    <col min="30" max="30" width="3.5" bestFit="1" customWidth="1"/>
    <col min="31" max="31" width="9.1640625" style="20"/>
    <col min="33" max="33" width="5.33203125" customWidth="1"/>
  </cols>
  <sheetData>
    <row r="1" spans="1:39" ht="21.75" customHeight="1" thickBot="1" x14ac:dyDescent="0.25">
      <c r="A1" s="12" t="s">
        <v>15</v>
      </c>
      <c r="C1" s="13"/>
      <c r="D1" s="14"/>
      <c r="H1" s="100"/>
      <c r="I1" s="12"/>
      <c r="J1" s="100"/>
      <c r="K1" s="100"/>
      <c r="L1" s="12"/>
      <c r="M1" s="15"/>
      <c r="N1" s="100"/>
      <c r="O1" s="12"/>
      <c r="P1" s="100"/>
      <c r="Q1" s="15"/>
      <c r="R1" s="12"/>
      <c r="S1" s="15"/>
      <c r="T1" s="12"/>
      <c r="U1" s="15"/>
      <c r="V1" s="100"/>
      <c r="W1" s="15"/>
      <c r="X1" s="100"/>
      <c r="Y1" s="16"/>
      <c r="Z1" s="35"/>
    </row>
    <row r="2" spans="1:39" ht="20.25" customHeight="1" thickBot="1" x14ac:dyDescent="0.2">
      <c r="C2" s="12" t="s">
        <v>23</v>
      </c>
      <c r="D2" s="22" t="s">
        <v>11</v>
      </c>
      <c r="E2" s="23"/>
      <c r="F2" s="24" t="s">
        <v>16</v>
      </c>
      <c r="G2" s="23"/>
      <c r="H2" s="101"/>
      <c r="I2" s="102" t="s">
        <v>19</v>
      </c>
      <c r="J2" s="102"/>
      <c r="K2" s="103"/>
      <c r="L2" s="104"/>
      <c r="M2" s="26" t="s">
        <v>4</v>
      </c>
      <c r="N2" s="105"/>
      <c r="O2" s="105"/>
      <c r="P2" s="106"/>
      <c r="Q2" s="26" t="s">
        <v>5</v>
      </c>
      <c r="R2" s="102"/>
      <c r="S2" s="32"/>
      <c r="T2" s="105"/>
      <c r="U2" s="26" t="s">
        <v>6</v>
      </c>
      <c r="V2" s="105"/>
      <c r="W2" s="30"/>
      <c r="X2" s="106"/>
      <c r="Y2" s="26" t="s">
        <v>7</v>
      </c>
      <c r="Z2" s="107"/>
      <c r="AA2" s="33"/>
      <c r="AB2" s="105"/>
      <c r="AC2" s="30" t="s">
        <v>8</v>
      </c>
      <c r="AD2" s="105"/>
      <c r="AE2" s="30"/>
      <c r="AF2" s="12"/>
      <c r="AG2" s="35"/>
    </row>
    <row r="3" spans="1:39" s="50" customFormat="1" ht="68" thickBot="1" x14ac:dyDescent="0.2">
      <c r="A3" s="36" t="s">
        <v>14</v>
      </c>
      <c r="B3" s="36" t="s">
        <v>12</v>
      </c>
      <c r="C3" s="37" t="s">
        <v>13</v>
      </c>
      <c r="D3" s="38" t="s">
        <v>0</v>
      </c>
      <c r="E3" s="39" t="s">
        <v>1</v>
      </c>
      <c r="F3" s="40" t="s">
        <v>0</v>
      </c>
      <c r="G3" s="39" t="s">
        <v>1</v>
      </c>
      <c r="H3" s="108" t="s">
        <v>0</v>
      </c>
      <c r="I3" s="109" t="s">
        <v>25</v>
      </c>
      <c r="J3" s="109" t="s">
        <v>26</v>
      </c>
      <c r="K3" s="110" t="s">
        <v>9</v>
      </c>
      <c r="L3" s="38" t="s">
        <v>0</v>
      </c>
      <c r="M3" s="42" t="s">
        <v>3</v>
      </c>
      <c r="N3" s="38" t="s">
        <v>2</v>
      </c>
      <c r="O3" s="38" t="s">
        <v>27</v>
      </c>
      <c r="P3" s="108" t="s">
        <v>0</v>
      </c>
      <c r="Q3" s="42" t="s">
        <v>3</v>
      </c>
      <c r="R3" s="110" t="s">
        <v>2</v>
      </c>
      <c r="S3" s="44" t="s">
        <v>27</v>
      </c>
      <c r="T3" s="38" t="s">
        <v>0</v>
      </c>
      <c r="U3" s="42" t="s">
        <v>3</v>
      </c>
      <c r="V3" s="38" t="s">
        <v>2</v>
      </c>
      <c r="W3" s="45" t="s">
        <v>27</v>
      </c>
      <c r="X3" s="108" t="s">
        <v>0</v>
      </c>
      <c r="Y3" s="42" t="s">
        <v>3</v>
      </c>
      <c r="Z3" s="111" t="s">
        <v>2</v>
      </c>
      <c r="AA3" s="47" t="s">
        <v>27</v>
      </c>
      <c r="AB3" s="38" t="s">
        <v>0</v>
      </c>
      <c r="AC3" s="42" t="s">
        <v>3</v>
      </c>
      <c r="AD3" s="110" t="s">
        <v>2</v>
      </c>
      <c r="AE3" s="44" t="s">
        <v>27</v>
      </c>
      <c r="AF3" s="112" t="s">
        <v>9</v>
      </c>
      <c r="AG3" s="49" t="s">
        <v>10</v>
      </c>
      <c r="AM3" s="36"/>
    </row>
    <row r="4" spans="1:39" ht="14" thickBot="1" x14ac:dyDescent="0.2">
      <c r="A4" s="51">
        <v>4</v>
      </c>
      <c r="B4" s="1" t="s">
        <v>55</v>
      </c>
      <c r="C4" s="1" t="s">
        <v>56</v>
      </c>
      <c r="D4" s="52"/>
      <c r="E4" s="53"/>
      <c r="F4" s="54"/>
      <c r="G4" s="55"/>
      <c r="H4" s="92">
        <v>123</v>
      </c>
      <c r="I4" s="6"/>
      <c r="J4" s="53">
        <v>0</v>
      </c>
      <c r="K4" s="113">
        <f>SUM(I4:J4)</f>
        <v>0</v>
      </c>
      <c r="L4" s="52">
        <v>30.04</v>
      </c>
      <c r="M4" s="57">
        <f>L4/4</f>
        <v>7.51</v>
      </c>
      <c r="N4" s="53"/>
      <c r="O4" s="61">
        <f>SUM(M4:N4)</f>
        <v>7.51</v>
      </c>
      <c r="P4" s="56">
        <v>60.17</v>
      </c>
      <c r="Q4" s="57">
        <f>P4/4</f>
        <v>15.0425</v>
      </c>
      <c r="R4" s="53"/>
      <c r="S4" s="59">
        <f>SUM(Q4:R4)</f>
        <v>15.0425</v>
      </c>
      <c r="T4" s="52">
        <v>28.17</v>
      </c>
      <c r="U4" s="57">
        <f>T4/4</f>
        <v>7.0425000000000004</v>
      </c>
      <c r="V4" s="53"/>
      <c r="W4" s="61">
        <f>SUM(U4:V4)</f>
        <v>7.0425000000000004</v>
      </c>
      <c r="X4" s="56">
        <v>31.69</v>
      </c>
      <c r="Y4" s="57">
        <f>X4/4</f>
        <v>7.9225000000000003</v>
      </c>
      <c r="Z4" s="53"/>
      <c r="AA4" s="52">
        <f>SUM(Y4:Z4)</f>
        <v>7.9225000000000003</v>
      </c>
      <c r="AB4" s="5">
        <v>31.47</v>
      </c>
      <c r="AC4" s="57">
        <f>AB4/4</f>
        <v>7.8674999999999997</v>
      </c>
      <c r="AD4" s="53"/>
      <c r="AE4" s="62">
        <f>SUM(AC4:AD4)</f>
        <v>7.8674999999999997</v>
      </c>
      <c r="AF4" s="63">
        <f>SUM(E4,G4,K4,O4,S4,W4,AA4,AE4,)</f>
        <v>45.385000000000005</v>
      </c>
      <c r="AG4" s="64">
        <v>1</v>
      </c>
    </row>
    <row r="5" spans="1:39" ht="14" thickBot="1" x14ac:dyDescent="0.2">
      <c r="A5" s="51">
        <v>21</v>
      </c>
      <c r="B5" s="1" t="s">
        <v>51</v>
      </c>
      <c r="C5" s="1" t="s">
        <v>52</v>
      </c>
      <c r="D5" s="72"/>
      <c r="E5" s="53"/>
      <c r="F5" s="66"/>
      <c r="G5" s="67"/>
      <c r="H5" s="68">
        <v>156</v>
      </c>
      <c r="I5" s="116"/>
      <c r="J5" s="117">
        <v>3</v>
      </c>
      <c r="K5" s="113">
        <f>SUM(I5:J5)</f>
        <v>3</v>
      </c>
      <c r="L5" s="65">
        <v>39.97</v>
      </c>
      <c r="M5" s="57">
        <f>L5/4</f>
        <v>9.9924999999999997</v>
      </c>
      <c r="N5" s="117"/>
      <c r="O5" s="61">
        <f>SUM(M5:N5)</f>
        <v>9.9924999999999997</v>
      </c>
      <c r="P5" s="68">
        <v>42.41</v>
      </c>
      <c r="Q5" s="57">
        <f>P5/4</f>
        <v>10.602499999999999</v>
      </c>
      <c r="R5" s="117"/>
      <c r="S5" s="59">
        <f>SUM(Q5:R5)</f>
        <v>10.602499999999999</v>
      </c>
      <c r="T5" s="65">
        <v>39.369999999999997</v>
      </c>
      <c r="U5" s="57">
        <f>T5/4</f>
        <v>9.8424999999999994</v>
      </c>
      <c r="V5" s="117"/>
      <c r="W5" s="61">
        <f>SUM(U5:V5)</f>
        <v>9.8424999999999994</v>
      </c>
      <c r="X5" s="68">
        <v>45.08</v>
      </c>
      <c r="Y5" s="57">
        <f>X5/4</f>
        <v>11.27</v>
      </c>
      <c r="Z5" s="117"/>
      <c r="AA5" s="52">
        <f>SUM(Y5:Z5)</f>
        <v>11.27</v>
      </c>
      <c r="AB5" s="11">
        <v>47.45</v>
      </c>
      <c r="AC5" s="57">
        <f>AB5/4</f>
        <v>11.862500000000001</v>
      </c>
      <c r="AD5" s="117"/>
      <c r="AE5" s="62">
        <f>SUM(AC5:AD5)</f>
        <v>11.862500000000001</v>
      </c>
      <c r="AF5" s="63">
        <f>SUM(E5,G5,K5,O5,S5,W5,AA5,AE5,)</f>
        <v>56.569999999999993</v>
      </c>
      <c r="AG5" s="64">
        <v>2</v>
      </c>
    </row>
    <row r="6" spans="1:39" ht="14" thickBot="1" x14ac:dyDescent="0.2">
      <c r="A6" s="51">
        <v>1</v>
      </c>
      <c r="B6" s="1" t="s">
        <v>32</v>
      </c>
      <c r="C6" s="1" t="s">
        <v>33</v>
      </c>
      <c r="D6" s="73"/>
      <c r="E6" s="53"/>
      <c r="F6" s="66"/>
      <c r="G6" s="67"/>
      <c r="H6" s="172">
        <v>162</v>
      </c>
      <c r="I6" s="116"/>
      <c r="J6" s="117"/>
      <c r="K6" s="113">
        <f>SUM(I6:J6)</f>
        <v>0</v>
      </c>
      <c r="L6" s="65">
        <v>46.3</v>
      </c>
      <c r="M6" s="57">
        <f>L6/4</f>
        <v>11.574999999999999</v>
      </c>
      <c r="N6" s="117"/>
      <c r="O6" s="61">
        <f>SUM(M6:N6)</f>
        <v>11.574999999999999</v>
      </c>
      <c r="P6" s="68">
        <v>49.27</v>
      </c>
      <c r="Q6" s="57">
        <f>P6/4</f>
        <v>12.317500000000001</v>
      </c>
      <c r="R6" s="117"/>
      <c r="S6" s="59">
        <f>SUM(Q6:R6)</f>
        <v>12.317500000000001</v>
      </c>
      <c r="T6" s="65">
        <v>40.020000000000003</v>
      </c>
      <c r="U6" s="57">
        <f>T6/4</f>
        <v>10.005000000000001</v>
      </c>
      <c r="V6" s="117"/>
      <c r="W6" s="61">
        <f>SUM(U6:V6)</f>
        <v>10.005000000000001</v>
      </c>
      <c r="X6" s="68">
        <v>121.34</v>
      </c>
      <c r="Y6" s="57">
        <f>X6/4</f>
        <v>30.335000000000001</v>
      </c>
      <c r="Z6" s="117">
        <v>20</v>
      </c>
      <c r="AA6" s="52">
        <f>SUM(Y6:Z6)</f>
        <v>50.335000000000001</v>
      </c>
      <c r="AB6" s="11">
        <v>48.57</v>
      </c>
      <c r="AC6" s="57">
        <f>AB6/4</f>
        <v>12.1425</v>
      </c>
      <c r="AD6" s="117"/>
      <c r="AE6" s="62">
        <f>SUM(AC6:AD6)</f>
        <v>12.1425</v>
      </c>
      <c r="AF6" s="63">
        <f>SUM(E6,G6,K6,O6,S6,W6,AA6,AE6,)</f>
        <v>96.375</v>
      </c>
      <c r="AG6" s="64">
        <v>3</v>
      </c>
    </row>
    <row r="7" spans="1:39" ht="16.5" customHeight="1" x14ac:dyDescent="0.15">
      <c r="A7" s="51">
        <v>2</v>
      </c>
      <c r="B7" s="1" t="s">
        <v>49</v>
      </c>
      <c r="C7" s="1" t="s">
        <v>50</v>
      </c>
      <c r="D7" s="65"/>
      <c r="E7" s="53"/>
      <c r="F7" s="66"/>
      <c r="G7" s="67">
        <v>208</v>
      </c>
      <c r="H7" s="68">
        <v>188</v>
      </c>
      <c r="I7" s="116">
        <v>5.5</v>
      </c>
      <c r="J7" s="117">
        <v>6</v>
      </c>
      <c r="K7" s="113">
        <f>SUM(I7:J7)</f>
        <v>11.5</v>
      </c>
      <c r="L7" s="65">
        <v>104.18</v>
      </c>
      <c r="M7" s="57">
        <f>L7/4</f>
        <v>26.045000000000002</v>
      </c>
      <c r="N7" s="117"/>
      <c r="O7" s="61">
        <f>SUM(M7:N7)</f>
        <v>26.045000000000002</v>
      </c>
      <c r="P7" s="68">
        <v>118.78</v>
      </c>
      <c r="Q7" s="57">
        <f>P7/4</f>
        <v>29.695</v>
      </c>
      <c r="R7" s="117">
        <v>3</v>
      </c>
      <c r="S7" s="59">
        <f>SUM(Q7:R7)</f>
        <v>32.695</v>
      </c>
      <c r="T7" s="65">
        <v>69.84</v>
      </c>
      <c r="U7" s="57">
        <f>T7/4</f>
        <v>17.46</v>
      </c>
      <c r="V7" s="117"/>
      <c r="W7" s="61">
        <f>SUM(U7:V7)</f>
        <v>17.46</v>
      </c>
      <c r="X7" s="68">
        <v>72.510000000000005</v>
      </c>
      <c r="Y7" s="57">
        <f>X7/4</f>
        <v>18.127500000000001</v>
      </c>
      <c r="Z7" s="117"/>
      <c r="AA7" s="52">
        <f>SUM(Y7:Z7)</f>
        <v>18.127500000000001</v>
      </c>
      <c r="AB7" s="122">
        <v>81.150000000000006</v>
      </c>
      <c r="AC7" s="57">
        <f>AB7/4</f>
        <v>20.287500000000001</v>
      </c>
      <c r="AD7" s="117">
        <v>20</v>
      </c>
      <c r="AE7" s="62">
        <f>SUM(AC7:AD7)</f>
        <v>40.287500000000001</v>
      </c>
      <c r="AF7" s="63">
        <f>SUM(E7,G7,K7,O7,S7,W7,AA7,AE7,)</f>
        <v>354.11500000000001</v>
      </c>
      <c r="AG7" s="64">
        <v>4</v>
      </c>
      <c r="AH7" s="3"/>
    </row>
    <row r="8" spans="1:39" ht="12.75" hidden="1" customHeight="1" thickBot="1" x14ac:dyDescent="0.25">
      <c r="A8" s="76"/>
      <c r="B8" s="1"/>
      <c r="C8" s="77"/>
      <c r="D8" s="65"/>
      <c r="E8" s="53"/>
      <c r="F8" s="66"/>
      <c r="G8" s="67"/>
      <c r="H8" s="173"/>
      <c r="I8" s="116"/>
      <c r="J8" s="117"/>
      <c r="K8" s="113">
        <f t="shared" ref="K8:K17" si="0">SUM(I8:J8)</f>
        <v>0</v>
      </c>
      <c r="L8" s="65"/>
      <c r="M8" s="57">
        <f t="shared" ref="M8:M17" si="1">L8/4</f>
        <v>0</v>
      </c>
      <c r="N8" s="117"/>
      <c r="O8" s="61">
        <f t="shared" ref="O8:O17" si="2">SUM(M8:N8)</f>
        <v>0</v>
      </c>
      <c r="P8" s="68"/>
      <c r="Q8" s="57">
        <f t="shared" ref="Q8:Q17" si="3">P8/4</f>
        <v>0</v>
      </c>
      <c r="R8" s="117"/>
      <c r="S8" s="59">
        <f t="shared" ref="S8:S17" si="4">SUM(Q8:R8)</f>
        <v>0</v>
      </c>
      <c r="T8" s="65"/>
      <c r="U8" s="57">
        <f t="shared" ref="U8:U17" si="5">T8/4</f>
        <v>0</v>
      </c>
      <c r="V8" s="117"/>
      <c r="W8" s="61">
        <f t="shared" ref="W8:W17" si="6">SUM(U8:V8)</f>
        <v>0</v>
      </c>
      <c r="X8" s="68"/>
      <c r="Y8" s="57">
        <f t="shared" ref="Y8:Y17" si="7">X8/4</f>
        <v>0</v>
      </c>
      <c r="Z8" s="117"/>
      <c r="AA8" s="52">
        <f t="shared" ref="AA8:AA17" si="8">SUM(Y8:Z8)</f>
        <v>0</v>
      </c>
      <c r="AB8" s="11"/>
      <c r="AC8" s="57">
        <f t="shared" ref="AC8:AC17" si="9">AB8/4</f>
        <v>0</v>
      </c>
      <c r="AD8" s="117"/>
      <c r="AE8" s="62">
        <f t="shared" ref="AE8:AE17" si="10">SUM(AC8:AD8)</f>
        <v>0</v>
      </c>
      <c r="AF8" s="63">
        <f t="shared" ref="AF8:AF17" si="11">SUM(E8,G8,K8,O8,S8,W8,AA8,AE8,)</f>
        <v>0</v>
      </c>
      <c r="AG8" s="78">
        <v>7</v>
      </c>
    </row>
    <row r="9" spans="1:39" ht="12.75" hidden="1" customHeight="1" thickBot="1" x14ac:dyDescent="0.25">
      <c r="A9" s="76"/>
      <c r="B9" s="1"/>
      <c r="C9" s="77"/>
      <c r="D9" s="72"/>
      <c r="E9" s="53"/>
      <c r="F9" s="66"/>
      <c r="G9" s="67"/>
      <c r="H9" s="173"/>
      <c r="I9" s="116"/>
      <c r="J9" s="117"/>
      <c r="K9" s="113">
        <f t="shared" si="0"/>
        <v>0</v>
      </c>
      <c r="L9" s="65"/>
      <c r="M9" s="57">
        <f t="shared" si="1"/>
        <v>0</v>
      </c>
      <c r="N9" s="117"/>
      <c r="O9" s="61">
        <f t="shared" si="2"/>
        <v>0</v>
      </c>
      <c r="P9" s="68"/>
      <c r="Q9" s="57">
        <f t="shared" si="3"/>
        <v>0</v>
      </c>
      <c r="R9" s="117"/>
      <c r="S9" s="59">
        <f t="shared" si="4"/>
        <v>0</v>
      </c>
      <c r="T9" s="65"/>
      <c r="U9" s="57">
        <f t="shared" si="5"/>
        <v>0</v>
      </c>
      <c r="V9" s="117"/>
      <c r="W9" s="61">
        <f t="shared" si="6"/>
        <v>0</v>
      </c>
      <c r="X9" s="68"/>
      <c r="Y9" s="57">
        <f t="shared" si="7"/>
        <v>0</v>
      </c>
      <c r="Z9" s="117"/>
      <c r="AA9" s="52">
        <f t="shared" si="8"/>
        <v>0</v>
      </c>
      <c r="AB9" s="11"/>
      <c r="AC9" s="57">
        <f t="shared" si="9"/>
        <v>0</v>
      </c>
      <c r="AD9" s="117"/>
      <c r="AE9" s="62">
        <f t="shared" si="10"/>
        <v>0</v>
      </c>
      <c r="AF9" s="63">
        <f t="shared" si="11"/>
        <v>0</v>
      </c>
      <c r="AG9" s="78">
        <v>8</v>
      </c>
    </row>
    <row r="10" spans="1:39" ht="12.75" hidden="1" customHeight="1" thickBot="1" x14ac:dyDescent="0.25">
      <c r="A10" s="76"/>
      <c r="B10" s="1"/>
      <c r="C10" s="77"/>
      <c r="D10" s="65"/>
      <c r="E10" s="53"/>
      <c r="F10" s="66"/>
      <c r="G10" s="67"/>
      <c r="H10" s="173"/>
      <c r="I10" s="116"/>
      <c r="J10" s="117"/>
      <c r="K10" s="113">
        <f t="shared" si="0"/>
        <v>0</v>
      </c>
      <c r="L10" s="65"/>
      <c r="M10" s="57">
        <f t="shared" si="1"/>
        <v>0</v>
      </c>
      <c r="N10" s="117"/>
      <c r="O10" s="61">
        <f t="shared" si="2"/>
        <v>0</v>
      </c>
      <c r="P10" s="68"/>
      <c r="Q10" s="57">
        <f t="shared" si="3"/>
        <v>0</v>
      </c>
      <c r="R10" s="117"/>
      <c r="S10" s="59">
        <f t="shared" si="4"/>
        <v>0</v>
      </c>
      <c r="T10" s="65"/>
      <c r="U10" s="57">
        <f t="shared" si="5"/>
        <v>0</v>
      </c>
      <c r="V10" s="117"/>
      <c r="W10" s="61">
        <f t="shared" si="6"/>
        <v>0</v>
      </c>
      <c r="X10" s="68"/>
      <c r="Y10" s="57">
        <f t="shared" si="7"/>
        <v>0</v>
      </c>
      <c r="Z10" s="117"/>
      <c r="AA10" s="52">
        <f t="shared" si="8"/>
        <v>0</v>
      </c>
      <c r="AB10" s="11"/>
      <c r="AC10" s="57">
        <f t="shared" si="9"/>
        <v>0</v>
      </c>
      <c r="AD10" s="117"/>
      <c r="AE10" s="62">
        <f t="shared" si="10"/>
        <v>0</v>
      </c>
      <c r="AF10" s="63">
        <f t="shared" si="11"/>
        <v>0</v>
      </c>
      <c r="AG10" s="78">
        <v>9</v>
      </c>
    </row>
    <row r="11" spans="1:39" ht="12.75" hidden="1" customHeight="1" thickBot="1" x14ac:dyDescent="0.25">
      <c r="A11" s="76"/>
      <c r="B11" s="1"/>
      <c r="C11" s="77"/>
      <c r="D11" s="65"/>
      <c r="E11" s="53"/>
      <c r="F11" s="66"/>
      <c r="G11" s="67"/>
      <c r="H11" s="173"/>
      <c r="I11" s="116"/>
      <c r="J11" s="117"/>
      <c r="K11" s="113">
        <f t="shared" si="0"/>
        <v>0</v>
      </c>
      <c r="L11" s="65"/>
      <c r="M11" s="57">
        <f t="shared" si="1"/>
        <v>0</v>
      </c>
      <c r="N11" s="117"/>
      <c r="O11" s="61">
        <f t="shared" si="2"/>
        <v>0</v>
      </c>
      <c r="P11" s="68"/>
      <c r="Q11" s="57">
        <f t="shared" si="3"/>
        <v>0</v>
      </c>
      <c r="R11" s="117"/>
      <c r="S11" s="59">
        <f t="shared" si="4"/>
        <v>0</v>
      </c>
      <c r="T11" s="65"/>
      <c r="U11" s="57">
        <f t="shared" si="5"/>
        <v>0</v>
      </c>
      <c r="V11" s="117"/>
      <c r="W11" s="61">
        <f t="shared" si="6"/>
        <v>0</v>
      </c>
      <c r="X11" s="68"/>
      <c r="Y11" s="57">
        <f t="shared" si="7"/>
        <v>0</v>
      </c>
      <c r="Z11" s="117"/>
      <c r="AA11" s="52">
        <f t="shared" si="8"/>
        <v>0</v>
      </c>
      <c r="AB11" s="11"/>
      <c r="AC11" s="57">
        <f t="shared" si="9"/>
        <v>0</v>
      </c>
      <c r="AD11" s="117"/>
      <c r="AE11" s="62">
        <f t="shared" si="10"/>
        <v>0</v>
      </c>
      <c r="AF11" s="63">
        <f t="shared" si="11"/>
        <v>0</v>
      </c>
      <c r="AG11" s="78">
        <v>10</v>
      </c>
    </row>
    <row r="12" spans="1:39" ht="12.75" hidden="1" customHeight="1" thickBot="1" x14ac:dyDescent="0.25">
      <c r="A12" s="76"/>
      <c r="B12" s="1"/>
      <c r="C12" s="77"/>
      <c r="D12" s="65"/>
      <c r="E12" s="53"/>
      <c r="F12" s="66"/>
      <c r="G12" s="67"/>
      <c r="H12" s="68"/>
      <c r="I12" s="116"/>
      <c r="J12" s="117"/>
      <c r="K12" s="113">
        <f t="shared" si="0"/>
        <v>0</v>
      </c>
      <c r="L12" s="65"/>
      <c r="M12" s="57">
        <f t="shared" si="1"/>
        <v>0</v>
      </c>
      <c r="N12" s="117"/>
      <c r="O12" s="61">
        <f t="shared" si="2"/>
        <v>0</v>
      </c>
      <c r="P12" s="68"/>
      <c r="Q12" s="57">
        <f t="shared" si="3"/>
        <v>0</v>
      </c>
      <c r="R12" s="117"/>
      <c r="S12" s="59">
        <f t="shared" si="4"/>
        <v>0</v>
      </c>
      <c r="T12" s="65"/>
      <c r="U12" s="57">
        <f t="shared" si="5"/>
        <v>0</v>
      </c>
      <c r="V12" s="117"/>
      <c r="W12" s="61">
        <f t="shared" si="6"/>
        <v>0</v>
      </c>
      <c r="X12" s="68"/>
      <c r="Y12" s="57">
        <f t="shared" si="7"/>
        <v>0</v>
      </c>
      <c r="Z12" s="117"/>
      <c r="AA12" s="52">
        <f t="shared" si="8"/>
        <v>0</v>
      </c>
      <c r="AB12" s="11"/>
      <c r="AC12" s="57">
        <f t="shared" si="9"/>
        <v>0</v>
      </c>
      <c r="AD12" s="117"/>
      <c r="AE12" s="62">
        <f t="shared" si="10"/>
        <v>0</v>
      </c>
      <c r="AF12" s="63">
        <f t="shared" si="11"/>
        <v>0</v>
      </c>
      <c r="AG12" s="78">
        <v>11</v>
      </c>
    </row>
    <row r="13" spans="1:39" ht="12.75" hidden="1" customHeight="1" thickBot="1" x14ac:dyDescent="0.25">
      <c r="A13" s="76"/>
      <c r="B13" s="1"/>
      <c r="C13" s="79"/>
      <c r="D13" s="65"/>
      <c r="E13" s="53"/>
      <c r="F13" s="66"/>
      <c r="G13" s="67"/>
      <c r="H13" s="68"/>
      <c r="I13" s="116"/>
      <c r="J13" s="117"/>
      <c r="K13" s="113">
        <f t="shared" si="0"/>
        <v>0</v>
      </c>
      <c r="L13" s="65"/>
      <c r="M13" s="57">
        <f t="shared" si="1"/>
        <v>0</v>
      </c>
      <c r="N13" s="117"/>
      <c r="O13" s="61">
        <f t="shared" si="2"/>
        <v>0</v>
      </c>
      <c r="P13" s="68"/>
      <c r="Q13" s="57">
        <f t="shared" si="3"/>
        <v>0</v>
      </c>
      <c r="R13" s="117"/>
      <c r="S13" s="59">
        <f t="shared" si="4"/>
        <v>0</v>
      </c>
      <c r="T13" s="65"/>
      <c r="U13" s="57">
        <f t="shared" si="5"/>
        <v>0</v>
      </c>
      <c r="V13" s="117"/>
      <c r="W13" s="61">
        <f t="shared" si="6"/>
        <v>0</v>
      </c>
      <c r="X13" s="68"/>
      <c r="Y13" s="57">
        <f t="shared" si="7"/>
        <v>0</v>
      </c>
      <c r="Z13" s="117"/>
      <c r="AA13" s="52">
        <f t="shared" si="8"/>
        <v>0</v>
      </c>
      <c r="AB13" s="11"/>
      <c r="AC13" s="57">
        <f t="shared" si="9"/>
        <v>0</v>
      </c>
      <c r="AD13" s="117"/>
      <c r="AE13" s="62">
        <f t="shared" si="10"/>
        <v>0</v>
      </c>
      <c r="AF13" s="63">
        <f t="shared" si="11"/>
        <v>0</v>
      </c>
      <c r="AG13" s="78">
        <v>12</v>
      </c>
    </row>
    <row r="14" spans="1:39" ht="12.75" hidden="1" customHeight="1" thickBot="1" x14ac:dyDescent="0.25">
      <c r="A14" s="76"/>
      <c r="B14" s="1"/>
      <c r="C14" s="77"/>
      <c r="D14" s="65"/>
      <c r="E14" s="53"/>
      <c r="F14" s="66"/>
      <c r="G14" s="67"/>
      <c r="H14" s="68"/>
      <c r="I14" s="116"/>
      <c r="J14" s="117"/>
      <c r="K14" s="113">
        <f t="shared" si="0"/>
        <v>0</v>
      </c>
      <c r="L14" s="65"/>
      <c r="M14" s="57">
        <f t="shared" si="1"/>
        <v>0</v>
      </c>
      <c r="N14" s="117"/>
      <c r="O14" s="61">
        <f t="shared" si="2"/>
        <v>0</v>
      </c>
      <c r="P14" s="68"/>
      <c r="Q14" s="57">
        <f t="shared" si="3"/>
        <v>0</v>
      </c>
      <c r="R14" s="117"/>
      <c r="S14" s="59">
        <f t="shared" si="4"/>
        <v>0</v>
      </c>
      <c r="T14" s="65"/>
      <c r="U14" s="57">
        <f t="shared" si="5"/>
        <v>0</v>
      </c>
      <c r="V14" s="117"/>
      <c r="W14" s="61">
        <f t="shared" si="6"/>
        <v>0</v>
      </c>
      <c r="X14" s="68"/>
      <c r="Y14" s="57">
        <f t="shared" si="7"/>
        <v>0</v>
      </c>
      <c r="Z14" s="117"/>
      <c r="AA14" s="52">
        <f t="shared" si="8"/>
        <v>0</v>
      </c>
      <c r="AB14" s="11"/>
      <c r="AC14" s="57">
        <f t="shared" si="9"/>
        <v>0</v>
      </c>
      <c r="AD14" s="117"/>
      <c r="AE14" s="62">
        <f t="shared" si="10"/>
        <v>0</v>
      </c>
      <c r="AF14" s="63">
        <f t="shared" si="11"/>
        <v>0</v>
      </c>
      <c r="AG14" s="78">
        <v>13</v>
      </c>
    </row>
    <row r="15" spans="1:39" ht="12.75" hidden="1" customHeight="1" thickBot="1" x14ac:dyDescent="0.25">
      <c r="A15" s="76"/>
      <c r="B15" s="1"/>
      <c r="C15" s="79"/>
      <c r="D15" s="65"/>
      <c r="E15" s="53"/>
      <c r="F15" s="66"/>
      <c r="G15" s="67"/>
      <c r="H15" s="68"/>
      <c r="I15" s="116"/>
      <c r="J15" s="117"/>
      <c r="K15" s="113">
        <f t="shared" si="0"/>
        <v>0</v>
      </c>
      <c r="L15" s="65"/>
      <c r="M15" s="57">
        <f t="shared" si="1"/>
        <v>0</v>
      </c>
      <c r="N15" s="117"/>
      <c r="O15" s="61">
        <f t="shared" si="2"/>
        <v>0</v>
      </c>
      <c r="P15" s="68"/>
      <c r="Q15" s="57">
        <f t="shared" si="3"/>
        <v>0</v>
      </c>
      <c r="R15" s="117"/>
      <c r="S15" s="59">
        <f t="shared" si="4"/>
        <v>0</v>
      </c>
      <c r="T15" s="65"/>
      <c r="U15" s="57">
        <f t="shared" si="5"/>
        <v>0</v>
      </c>
      <c r="V15" s="117"/>
      <c r="W15" s="61">
        <f t="shared" si="6"/>
        <v>0</v>
      </c>
      <c r="X15" s="68"/>
      <c r="Y15" s="57">
        <f t="shared" si="7"/>
        <v>0</v>
      </c>
      <c r="Z15" s="117"/>
      <c r="AA15" s="52">
        <f t="shared" si="8"/>
        <v>0</v>
      </c>
      <c r="AB15" s="11"/>
      <c r="AC15" s="57">
        <f t="shared" si="9"/>
        <v>0</v>
      </c>
      <c r="AD15" s="117"/>
      <c r="AE15" s="62">
        <f t="shared" si="10"/>
        <v>0</v>
      </c>
      <c r="AF15" s="63">
        <f t="shared" si="11"/>
        <v>0</v>
      </c>
      <c r="AG15" s="78">
        <v>14</v>
      </c>
    </row>
    <row r="16" spans="1:39" ht="12.75" hidden="1" customHeight="1" thickBot="1" x14ac:dyDescent="0.25">
      <c r="A16" s="76"/>
      <c r="B16" s="1"/>
      <c r="C16" s="77"/>
      <c r="D16" s="65"/>
      <c r="E16" s="53"/>
      <c r="F16" s="66"/>
      <c r="G16" s="67"/>
      <c r="H16" s="68"/>
      <c r="I16" s="116"/>
      <c r="J16" s="117"/>
      <c r="K16" s="113">
        <f t="shared" si="0"/>
        <v>0</v>
      </c>
      <c r="L16" s="65"/>
      <c r="M16" s="57">
        <f t="shared" si="1"/>
        <v>0</v>
      </c>
      <c r="N16" s="117"/>
      <c r="O16" s="61">
        <f t="shared" si="2"/>
        <v>0</v>
      </c>
      <c r="P16" s="68"/>
      <c r="Q16" s="57">
        <f t="shared" si="3"/>
        <v>0</v>
      </c>
      <c r="R16" s="117"/>
      <c r="S16" s="59">
        <f t="shared" si="4"/>
        <v>0</v>
      </c>
      <c r="T16" s="65"/>
      <c r="U16" s="57">
        <f t="shared" si="5"/>
        <v>0</v>
      </c>
      <c r="V16" s="117"/>
      <c r="W16" s="61">
        <f t="shared" si="6"/>
        <v>0</v>
      </c>
      <c r="X16" s="68"/>
      <c r="Y16" s="57">
        <f t="shared" si="7"/>
        <v>0</v>
      </c>
      <c r="Z16" s="117"/>
      <c r="AA16" s="52">
        <f t="shared" si="8"/>
        <v>0</v>
      </c>
      <c r="AB16" s="11"/>
      <c r="AC16" s="57">
        <f t="shared" si="9"/>
        <v>0</v>
      </c>
      <c r="AD16" s="117"/>
      <c r="AE16" s="62">
        <f t="shared" si="10"/>
        <v>0</v>
      </c>
      <c r="AF16" s="63">
        <f t="shared" si="11"/>
        <v>0</v>
      </c>
      <c r="AG16" s="78">
        <v>15</v>
      </c>
    </row>
    <row r="17" spans="1:39" ht="12.75" hidden="1" customHeight="1" thickBot="1" x14ac:dyDescent="0.25">
      <c r="A17" s="80"/>
      <c r="B17" s="81"/>
      <c r="C17" s="82"/>
      <c r="D17" s="83"/>
      <c r="E17" s="53"/>
      <c r="F17" s="84"/>
      <c r="G17" s="85"/>
      <c r="H17" s="86"/>
      <c r="I17" s="144"/>
      <c r="J17" s="145"/>
      <c r="K17" s="113">
        <f t="shared" si="0"/>
        <v>0</v>
      </c>
      <c r="L17" s="83"/>
      <c r="M17" s="57">
        <f t="shared" si="1"/>
        <v>0</v>
      </c>
      <c r="N17" s="145"/>
      <c r="O17" s="61">
        <f t="shared" si="2"/>
        <v>0</v>
      </c>
      <c r="P17" s="86"/>
      <c r="Q17" s="57">
        <f t="shared" si="3"/>
        <v>0</v>
      </c>
      <c r="R17" s="145"/>
      <c r="S17" s="59">
        <f t="shared" si="4"/>
        <v>0</v>
      </c>
      <c r="T17" s="83"/>
      <c r="U17" s="57">
        <f t="shared" si="5"/>
        <v>0</v>
      </c>
      <c r="V17" s="145"/>
      <c r="W17" s="61">
        <f t="shared" si="6"/>
        <v>0</v>
      </c>
      <c r="X17" s="86"/>
      <c r="Y17" s="57">
        <f t="shared" si="7"/>
        <v>0</v>
      </c>
      <c r="Z17" s="145"/>
      <c r="AA17" s="52">
        <f t="shared" si="8"/>
        <v>0</v>
      </c>
      <c r="AB17" s="146"/>
      <c r="AC17" s="57">
        <f t="shared" si="9"/>
        <v>0</v>
      </c>
      <c r="AD17" s="145"/>
      <c r="AE17" s="62">
        <f t="shared" si="10"/>
        <v>0</v>
      </c>
      <c r="AF17" s="63">
        <f t="shared" si="11"/>
        <v>0</v>
      </c>
      <c r="AG17" s="90">
        <v>16</v>
      </c>
    </row>
    <row r="18" spans="1:39" ht="12.75" customHeight="1" thickBot="1" x14ac:dyDescent="0.25">
      <c r="C18" s="91"/>
      <c r="D18" s="92"/>
      <c r="E18" s="35"/>
      <c r="F18" s="93"/>
      <c r="G18" s="35"/>
      <c r="H18" s="92"/>
      <c r="I18" s="35"/>
      <c r="J18" s="132"/>
      <c r="K18" s="92"/>
      <c r="L18" s="35"/>
      <c r="M18" s="92"/>
      <c r="N18" s="92"/>
      <c r="O18" s="35"/>
      <c r="P18" s="132"/>
      <c r="Q18" s="92"/>
      <c r="R18" s="35"/>
      <c r="S18" s="92"/>
      <c r="T18" s="35"/>
      <c r="U18" s="92"/>
      <c r="V18" s="132"/>
      <c r="W18" s="19"/>
      <c r="X18" s="132"/>
      <c r="Y18" s="16"/>
      <c r="Z18" s="35"/>
    </row>
    <row r="19" spans="1:39" ht="20.25" customHeight="1" thickBot="1" x14ac:dyDescent="0.2">
      <c r="C19" s="12" t="s">
        <v>17</v>
      </c>
      <c r="D19" s="22" t="s">
        <v>11</v>
      </c>
      <c r="E19" s="23"/>
      <c r="F19" s="24" t="s">
        <v>16</v>
      </c>
      <c r="G19" s="23"/>
      <c r="H19" s="101"/>
      <c r="I19" s="102" t="s">
        <v>19</v>
      </c>
      <c r="J19" s="102"/>
      <c r="K19" s="103"/>
      <c r="L19" s="104"/>
      <c r="M19" s="26" t="s">
        <v>4</v>
      </c>
      <c r="N19" s="105"/>
      <c r="O19" s="105"/>
      <c r="P19" s="106"/>
      <c r="Q19" s="26" t="s">
        <v>5</v>
      </c>
      <c r="R19" s="102"/>
      <c r="S19" s="32"/>
      <c r="T19" s="105"/>
      <c r="U19" s="26" t="s">
        <v>6</v>
      </c>
      <c r="V19" s="105"/>
      <c r="W19" s="30"/>
      <c r="X19" s="106"/>
      <c r="Y19" s="26" t="s">
        <v>7</v>
      </c>
      <c r="Z19" s="107"/>
      <c r="AA19" s="33"/>
      <c r="AB19" s="105"/>
      <c r="AC19" s="30" t="s">
        <v>8</v>
      </c>
      <c r="AD19" s="105"/>
      <c r="AE19" s="30"/>
      <c r="AF19" s="12"/>
      <c r="AG19" s="35"/>
    </row>
    <row r="20" spans="1:39" s="50" customFormat="1" ht="68" thickBot="1" x14ac:dyDescent="0.2">
      <c r="A20" s="36" t="s">
        <v>14</v>
      </c>
      <c r="B20" s="36" t="s">
        <v>12</v>
      </c>
      <c r="C20" s="37" t="s">
        <v>13</v>
      </c>
      <c r="D20" s="38" t="s">
        <v>0</v>
      </c>
      <c r="E20" s="39" t="s">
        <v>1</v>
      </c>
      <c r="F20" s="40" t="s">
        <v>0</v>
      </c>
      <c r="G20" s="39" t="s">
        <v>1</v>
      </c>
      <c r="H20" s="108" t="s">
        <v>0</v>
      </c>
      <c r="I20" s="109" t="s">
        <v>25</v>
      </c>
      <c r="J20" s="109" t="s">
        <v>26</v>
      </c>
      <c r="K20" s="110" t="s">
        <v>9</v>
      </c>
      <c r="L20" s="38" t="s">
        <v>0</v>
      </c>
      <c r="M20" s="42" t="s">
        <v>3</v>
      </c>
      <c r="N20" s="38" t="s">
        <v>2</v>
      </c>
      <c r="O20" s="38" t="s">
        <v>27</v>
      </c>
      <c r="P20" s="108" t="s">
        <v>0</v>
      </c>
      <c r="Q20" s="42" t="s">
        <v>3</v>
      </c>
      <c r="R20" s="110" t="s">
        <v>2</v>
      </c>
      <c r="S20" s="44" t="s">
        <v>27</v>
      </c>
      <c r="T20" s="38" t="s">
        <v>0</v>
      </c>
      <c r="U20" s="42" t="s">
        <v>3</v>
      </c>
      <c r="V20" s="38" t="s">
        <v>2</v>
      </c>
      <c r="W20" s="45" t="s">
        <v>27</v>
      </c>
      <c r="X20" s="108" t="s">
        <v>0</v>
      </c>
      <c r="Y20" s="42" t="s">
        <v>3</v>
      </c>
      <c r="Z20" s="111" t="s">
        <v>2</v>
      </c>
      <c r="AA20" s="47" t="s">
        <v>27</v>
      </c>
      <c r="AB20" s="38" t="s">
        <v>0</v>
      </c>
      <c r="AC20" s="42" t="s">
        <v>3</v>
      </c>
      <c r="AD20" s="110" t="s">
        <v>2</v>
      </c>
      <c r="AE20" s="44" t="s">
        <v>27</v>
      </c>
      <c r="AF20" s="112" t="s">
        <v>9</v>
      </c>
      <c r="AG20" s="49" t="s">
        <v>10</v>
      </c>
      <c r="AM20" s="36"/>
    </row>
    <row r="21" spans="1:39" ht="14" thickBot="1" x14ac:dyDescent="0.2">
      <c r="A21" s="51">
        <v>5</v>
      </c>
      <c r="B21" s="1" t="s">
        <v>59</v>
      </c>
      <c r="C21" s="1" t="s">
        <v>60</v>
      </c>
      <c r="D21" s="99"/>
      <c r="E21" s="53"/>
      <c r="F21" s="54"/>
      <c r="G21" s="55"/>
      <c r="H21" s="56">
        <v>198</v>
      </c>
      <c r="I21" s="6"/>
      <c r="J21" s="53">
        <v>3</v>
      </c>
      <c r="K21" s="113">
        <f>SUM(I21:J21)</f>
        <v>3</v>
      </c>
      <c r="L21" s="52">
        <v>51.03</v>
      </c>
      <c r="M21" s="57">
        <f>L21/4</f>
        <v>12.7575</v>
      </c>
      <c r="N21" s="53"/>
      <c r="O21" s="61">
        <f>SUM(M21:N21)</f>
        <v>12.7575</v>
      </c>
      <c r="P21" s="56">
        <v>45.19</v>
      </c>
      <c r="Q21" s="57">
        <f>P21/4</f>
        <v>11.297499999999999</v>
      </c>
      <c r="R21" s="53"/>
      <c r="S21" s="59">
        <f>SUM(Q21:R21)</f>
        <v>11.297499999999999</v>
      </c>
      <c r="T21" s="52">
        <v>40</v>
      </c>
      <c r="U21" s="57">
        <f>T21/4</f>
        <v>10</v>
      </c>
      <c r="V21" s="53"/>
      <c r="W21" s="61">
        <f>SUM(U21:V21)</f>
        <v>10</v>
      </c>
      <c r="X21" s="56">
        <v>42.8</v>
      </c>
      <c r="Y21" s="57">
        <f>X21/4</f>
        <v>10.7</v>
      </c>
      <c r="Z21" s="53"/>
      <c r="AA21" s="52">
        <f>SUM(Y21:Z21)</f>
        <v>10.7</v>
      </c>
      <c r="AB21" s="5">
        <v>47.18</v>
      </c>
      <c r="AC21" s="57">
        <f>AB21/4</f>
        <v>11.795</v>
      </c>
      <c r="AD21" s="53"/>
      <c r="AE21" s="62">
        <f>SUM(AC21:AD21)</f>
        <v>11.795</v>
      </c>
      <c r="AF21" s="63">
        <f>SUM(E21,G21,K21,O21,S21,W21,AA21,AE21,)</f>
        <v>59.55</v>
      </c>
      <c r="AG21" s="64">
        <v>1</v>
      </c>
      <c r="AH21" s="3"/>
    </row>
    <row r="22" spans="1:39" ht="14" thickBot="1" x14ac:dyDescent="0.2">
      <c r="A22" s="51">
        <v>14</v>
      </c>
      <c r="B22" s="1" t="s">
        <v>130</v>
      </c>
      <c r="C22" s="1" t="s">
        <v>131</v>
      </c>
      <c r="D22" s="72"/>
      <c r="E22" s="53"/>
      <c r="F22" s="66"/>
      <c r="G22" s="67"/>
      <c r="H22" s="68">
        <v>195</v>
      </c>
      <c r="I22" s="116"/>
      <c r="J22" s="117">
        <v>3</v>
      </c>
      <c r="K22" s="113">
        <f>SUM(I22:J22)</f>
        <v>3</v>
      </c>
      <c r="L22" s="65">
        <v>45.43</v>
      </c>
      <c r="M22" s="57">
        <f>L22/4</f>
        <v>11.3575</v>
      </c>
      <c r="N22" s="117"/>
      <c r="O22" s="61">
        <f>SUM(M22:N22)</f>
        <v>11.3575</v>
      </c>
      <c r="P22" s="68">
        <v>56.08</v>
      </c>
      <c r="Q22" s="57">
        <f>P22/4</f>
        <v>14.02</v>
      </c>
      <c r="R22" s="117"/>
      <c r="S22" s="59">
        <f>SUM(Q22:R22)</f>
        <v>14.02</v>
      </c>
      <c r="T22" s="65">
        <v>55.91</v>
      </c>
      <c r="U22" s="57">
        <f>T22/4</f>
        <v>13.977499999999999</v>
      </c>
      <c r="V22" s="117">
        <v>20</v>
      </c>
      <c r="W22" s="61">
        <f>SUM(U22:V22)</f>
        <v>33.977499999999999</v>
      </c>
      <c r="X22" s="68">
        <v>80.599999999999994</v>
      </c>
      <c r="Y22" s="57">
        <f>X22/4</f>
        <v>20.149999999999999</v>
      </c>
      <c r="Z22" s="117"/>
      <c r="AA22" s="52">
        <f>SUM(Y22:Z22)</f>
        <v>20.149999999999999</v>
      </c>
      <c r="AB22" s="11">
        <v>68.08</v>
      </c>
      <c r="AC22" s="57">
        <f>AB22/4</f>
        <v>17.02</v>
      </c>
      <c r="AD22" s="117"/>
      <c r="AE22" s="62">
        <f>SUM(AC22:AD22)</f>
        <v>17.02</v>
      </c>
      <c r="AF22" s="63">
        <f>SUM(E22,G22,K22,O22,S22,W22,AA22,AE22,)</f>
        <v>99.524999999999991</v>
      </c>
      <c r="AG22" s="64">
        <v>2</v>
      </c>
    </row>
    <row r="23" spans="1:39" x14ac:dyDescent="0.15">
      <c r="A23" s="51">
        <v>5288</v>
      </c>
      <c r="B23" s="1" t="s">
        <v>57</v>
      </c>
      <c r="C23" s="1" t="s">
        <v>63</v>
      </c>
      <c r="D23" s="65"/>
      <c r="E23" s="53"/>
      <c r="F23" s="66"/>
      <c r="G23" s="67">
        <v>184</v>
      </c>
      <c r="H23" s="68">
        <v>191</v>
      </c>
      <c r="I23" s="116"/>
      <c r="J23" s="117">
        <v>0</v>
      </c>
      <c r="K23" s="113">
        <f>SUM(I23:J23)</f>
        <v>0</v>
      </c>
      <c r="L23" s="65">
        <v>51.28</v>
      </c>
      <c r="M23" s="57">
        <f>L23/4</f>
        <v>12.82</v>
      </c>
      <c r="N23" s="117"/>
      <c r="O23" s="61">
        <f>SUM(M23:N23)</f>
        <v>12.82</v>
      </c>
      <c r="P23" s="68">
        <v>57.82</v>
      </c>
      <c r="Q23" s="57">
        <f>P23/4</f>
        <v>14.455</v>
      </c>
      <c r="R23" s="117"/>
      <c r="S23" s="59">
        <f>SUM(Q23:R23)</f>
        <v>14.455</v>
      </c>
      <c r="T23" s="65">
        <v>44.92</v>
      </c>
      <c r="U23" s="57">
        <f>T23/4</f>
        <v>11.23</v>
      </c>
      <c r="V23" s="117"/>
      <c r="W23" s="61">
        <f>SUM(U23:V23)</f>
        <v>11.23</v>
      </c>
      <c r="X23" s="68">
        <v>72.42</v>
      </c>
      <c r="Y23" s="57">
        <f>X23/4</f>
        <v>18.105</v>
      </c>
      <c r="Z23" s="117"/>
      <c r="AA23" s="52">
        <f>SUM(Y23:Z23)</f>
        <v>18.105</v>
      </c>
      <c r="AB23" s="122">
        <v>54.79</v>
      </c>
      <c r="AC23" s="57">
        <f>AB23/4</f>
        <v>13.6975</v>
      </c>
      <c r="AD23" s="117"/>
      <c r="AE23" s="62">
        <f>SUM(AC23:AD23)</f>
        <v>13.6975</v>
      </c>
      <c r="AF23" s="63">
        <f>SUM(E23,G23,K23,O23,S23,W23,AA23,AE23,)</f>
        <v>254.30749999999998</v>
      </c>
      <c r="AG23" s="64">
        <v>3</v>
      </c>
    </row>
    <row r="24" spans="1:39" ht="16" hidden="1" thickBot="1" x14ac:dyDescent="0.25">
      <c r="A24" s="76"/>
      <c r="B24" s="1"/>
      <c r="C24" s="77"/>
      <c r="D24" s="65"/>
      <c r="E24" s="53"/>
      <c r="F24" s="66"/>
      <c r="G24" s="67"/>
      <c r="H24" s="68"/>
      <c r="I24" s="116"/>
      <c r="J24" s="117"/>
      <c r="K24" s="113">
        <f t="shared" ref="K24:K36" si="12">SUM(I24:J24)</f>
        <v>0</v>
      </c>
      <c r="L24" s="65"/>
      <c r="M24" s="57">
        <f t="shared" ref="M24:M36" si="13">L24/4</f>
        <v>0</v>
      </c>
      <c r="N24" s="117"/>
      <c r="O24" s="61">
        <f t="shared" ref="O24:O36" si="14">SUM(M24:N24)</f>
        <v>0</v>
      </c>
      <c r="P24" s="68"/>
      <c r="Q24" s="57">
        <f t="shared" ref="Q24:Q36" si="15">P24/4</f>
        <v>0</v>
      </c>
      <c r="R24" s="117"/>
      <c r="S24" s="59">
        <f t="shared" ref="S24:S36" si="16">SUM(Q24:R24)</f>
        <v>0</v>
      </c>
      <c r="T24" s="65"/>
      <c r="U24" s="57">
        <f t="shared" ref="U24:U36" si="17">T24/4</f>
        <v>0</v>
      </c>
      <c r="V24" s="117"/>
      <c r="W24" s="61">
        <f t="shared" ref="W24:W36" si="18">SUM(U24:V24)</f>
        <v>0</v>
      </c>
      <c r="X24" s="68"/>
      <c r="Y24" s="57">
        <f t="shared" ref="Y24:Y36" si="19">X24/4</f>
        <v>0</v>
      </c>
      <c r="Z24" s="117"/>
      <c r="AA24" s="52">
        <f t="shared" ref="AA24:AA36" si="20">SUM(Y24:Z24)</f>
        <v>0</v>
      </c>
      <c r="AB24" s="11"/>
      <c r="AC24" s="57">
        <f t="shared" ref="AC24:AC36" si="21">AB24/4</f>
        <v>0</v>
      </c>
      <c r="AD24" s="117"/>
      <c r="AE24" s="62">
        <f t="shared" ref="AE24:AE36" si="22">SUM(AC24:AD24)</f>
        <v>0</v>
      </c>
      <c r="AF24" s="63">
        <f t="shared" ref="AF24:AF36" si="23">SUM(E24,G24,K24,O24,S24,W24,AA24,AE24,)</f>
        <v>0</v>
      </c>
      <c r="AG24" s="78">
        <v>4</v>
      </c>
    </row>
    <row r="25" spans="1:39" ht="12.75" hidden="1" customHeight="1" thickBot="1" x14ac:dyDescent="0.25">
      <c r="A25" s="76"/>
      <c r="B25" s="1"/>
      <c r="C25" s="77"/>
      <c r="D25" s="65"/>
      <c r="E25" s="53"/>
      <c r="F25" s="66"/>
      <c r="G25" s="67"/>
      <c r="H25" s="68"/>
      <c r="I25" s="116"/>
      <c r="J25" s="117"/>
      <c r="K25" s="113">
        <f t="shared" si="12"/>
        <v>0</v>
      </c>
      <c r="L25" s="65"/>
      <c r="M25" s="57">
        <f t="shared" si="13"/>
        <v>0</v>
      </c>
      <c r="N25" s="117"/>
      <c r="O25" s="61">
        <f t="shared" si="14"/>
        <v>0</v>
      </c>
      <c r="P25" s="68"/>
      <c r="Q25" s="57">
        <f t="shared" si="15"/>
        <v>0</v>
      </c>
      <c r="R25" s="117"/>
      <c r="S25" s="59">
        <f t="shared" si="16"/>
        <v>0</v>
      </c>
      <c r="T25" s="65"/>
      <c r="U25" s="57">
        <f t="shared" si="17"/>
        <v>0</v>
      </c>
      <c r="V25" s="117"/>
      <c r="W25" s="61">
        <f t="shared" si="18"/>
        <v>0</v>
      </c>
      <c r="X25" s="68"/>
      <c r="Y25" s="57">
        <f t="shared" si="19"/>
        <v>0</v>
      </c>
      <c r="Z25" s="117"/>
      <c r="AA25" s="52">
        <f t="shared" si="20"/>
        <v>0</v>
      </c>
      <c r="AB25" s="11"/>
      <c r="AC25" s="57">
        <f t="shared" si="21"/>
        <v>0</v>
      </c>
      <c r="AD25" s="117"/>
      <c r="AE25" s="62">
        <f t="shared" si="22"/>
        <v>0</v>
      </c>
      <c r="AF25" s="63">
        <f t="shared" si="23"/>
        <v>0</v>
      </c>
      <c r="AG25" s="78">
        <v>5</v>
      </c>
    </row>
    <row r="26" spans="1:39" ht="12.75" hidden="1" customHeight="1" thickBot="1" x14ac:dyDescent="0.25">
      <c r="A26" s="76"/>
      <c r="B26" s="1"/>
      <c r="C26" s="77"/>
      <c r="D26" s="65"/>
      <c r="E26" s="53"/>
      <c r="F26" s="66"/>
      <c r="G26" s="67"/>
      <c r="H26" s="68"/>
      <c r="I26" s="116"/>
      <c r="J26" s="117"/>
      <c r="K26" s="113">
        <f t="shared" si="12"/>
        <v>0</v>
      </c>
      <c r="L26" s="65"/>
      <c r="M26" s="57">
        <f t="shared" si="13"/>
        <v>0</v>
      </c>
      <c r="N26" s="117"/>
      <c r="O26" s="61">
        <f t="shared" si="14"/>
        <v>0</v>
      </c>
      <c r="P26" s="68"/>
      <c r="Q26" s="57">
        <f t="shared" si="15"/>
        <v>0</v>
      </c>
      <c r="R26" s="117"/>
      <c r="S26" s="59">
        <f t="shared" si="16"/>
        <v>0</v>
      </c>
      <c r="T26" s="65"/>
      <c r="U26" s="57">
        <f t="shared" si="17"/>
        <v>0</v>
      </c>
      <c r="V26" s="117"/>
      <c r="W26" s="61">
        <f t="shared" si="18"/>
        <v>0</v>
      </c>
      <c r="X26" s="68"/>
      <c r="Y26" s="57">
        <f t="shared" si="19"/>
        <v>0</v>
      </c>
      <c r="Z26" s="117"/>
      <c r="AA26" s="52">
        <f t="shared" si="20"/>
        <v>0</v>
      </c>
      <c r="AB26" s="11"/>
      <c r="AC26" s="57">
        <f t="shared" si="21"/>
        <v>0</v>
      </c>
      <c r="AD26" s="117"/>
      <c r="AE26" s="62">
        <f t="shared" si="22"/>
        <v>0</v>
      </c>
      <c r="AF26" s="63">
        <f t="shared" si="23"/>
        <v>0</v>
      </c>
      <c r="AG26" s="78">
        <v>6</v>
      </c>
    </row>
    <row r="27" spans="1:39" ht="12.75" hidden="1" customHeight="1" thickBot="1" x14ac:dyDescent="0.25">
      <c r="A27" s="76"/>
      <c r="B27" s="1"/>
      <c r="C27" s="77"/>
      <c r="D27" s="65"/>
      <c r="E27" s="53"/>
      <c r="F27" s="66"/>
      <c r="G27" s="67"/>
      <c r="H27" s="68"/>
      <c r="I27" s="116"/>
      <c r="J27" s="117"/>
      <c r="K27" s="113">
        <f t="shared" si="12"/>
        <v>0</v>
      </c>
      <c r="L27" s="65"/>
      <c r="M27" s="57">
        <f t="shared" si="13"/>
        <v>0</v>
      </c>
      <c r="N27" s="117"/>
      <c r="O27" s="61">
        <f t="shared" si="14"/>
        <v>0</v>
      </c>
      <c r="P27" s="68"/>
      <c r="Q27" s="57">
        <f t="shared" si="15"/>
        <v>0</v>
      </c>
      <c r="R27" s="117"/>
      <c r="S27" s="59">
        <f t="shared" si="16"/>
        <v>0</v>
      </c>
      <c r="T27" s="65"/>
      <c r="U27" s="57">
        <f t="shared" si="17"/>
        <v>0</v>
      </c>
      <c r="V27" s="117"/>
      <c r="W27" s="61">
        <f t="shared" si="18"/>
        <v>0</v>
      </c>
      <c r="X27" s="68"/>
      <c r="Y27" s="57">
        <f t="shared" si="19"/>
        <v>0</v>
      </c>
      <c r="Z27" s="117"/>
      <c r="AA27" s="52">
        <f t="shared" si="20"/>
        <v>0</v>
      </c>
      <c r="AB27" s="11"/>
      <c r="AC27" s="57">
        <f t="shared" si="21"/>
        <v>0</v>
      </c>
      <c r="AD27" s="117"/>
      <c r="AE27" s="62">
        <f t="shared" si="22"/>
        <v>0</v>
      </c>
      <c r="AF27" s="63">
        <f t="shared" si="23"/>
        <v>0</v>
      </c>
      <c r="AG27" s="78">
        <v>7</v>
      </c>
    </row>
    <row r="28" spans="1:39" ht="12.75" hidden="1" customHeight="1" thickBot="1" x14ac:dyDescent="0.25">
      <c r="A28" s="76"/>
      <c r="B28" s="1"/>
      <c r="C28" s="77"/>
      <c r="D28" s="72"/>
      <c r="E28" s="53"/>
      <c r="F28" s="66"/>
      <c r="G28" s="67"/>
      <c r="H28" s="68"/>
      <c r="I28" s="116"/>
      <c r="J28" s="117"/>
      <c r="K28" s="113">
        <f t="shared" si="12"/>
        <v>0</v>
      </c>
      <c r="L28" s="65"/>
      <c r="M28" s="57">
        <f t="shared" si="13"/>
        <v>0</v>
      </c>
      <c r="N28" s="117"/>
      <c r="O28" s="61">
        <f t="shared" si="14"/>
        <v>0</v>
      </c>
      <c r="P28" s="68"/>
      <c r="Q28" s="57">
        <f t="shared" si="15"/>
        <v>0</v>
      </c>
      <c r="R28" s="117"/>
      <c r="S28" s="59">
        <f t="shared" si="16"/>
        <v>0</v>
      </c>
      <c r="T28" s="65"/>
      <c r="U28" s="57">
        <f t="shared" si="17"/>
        <v>0</v>
      </c>
      <c r="V28" s="117"/>
      <c r="W28" s="61">
        <f t="shared" si="18"/>
        <v>0</v>
      </c>
      <c r="X28" s="68"/>
      <c r="Y28" s="57">
        <f t="shared" si="19"/>
        <v>0</v>
      </c>
      <c r="Z28" s="117"/>
      <c r="AA28" s="52">
        <f t="shared" si="20"/>
        <v>0</v>
      </c>
      <c r="AB28" s="11"/>
      <c r="AC28" s="57">
        <f t="shared" si="21"/>
        <v>0</v>
      </c>
      <c r="AD28" s="117"/>
      <c r="AE28" s="62">
        <f t="shared" si="22"/>
        <v>0</v>
      </c>
      <c r="AF28" s="63">
        <f t="shared" si="23"/>
        <v>0</v>
      </c>
      <c r="AG28" s="78">
        <v>8</v>
      </c>
    </row>
    <row r="29" spans="1:39" ht="12.75" hidden="1" customHeight="1" thickBot="1" x14ac:dyDescent="0.25">
      <c r="A29" s="76"/>
      <c r="B29" s="1"/>
      <c r="C29" s="77"/>
      <c r="D29" s="65"/>
      <c r="E29" s="53"/>
      <c r="F29" s="66"/>
      <c r="G29" s="67"/>
      <c r="H29" s="68"/>
      <c r="I29" s="116"/>
      <c r="J29" s="117"/>
      <c r="K29" s="113">
        <f t="shared" si="12"/>
        <v>0</v>
      </c>
      <c r="L29" s="65"/>
      <c r="M29" s="57">
        <f t="shared" si="13"/>
        <v>0</v>
      </c>
      <c r="N29" s="117"/>
      <c r="O29" s="61">
        <f t="shared" si="14"/>
        <v>0</v>
      </c>
      <c r="P29" s="68"/>
      <c r="Q29" s="57">
        <f t="shared" si="15"/>
        <v>0</v>
      </c>
      <c r="R29" s="117"/>
      <c r="S29" s="59">
        <f t="shared" si="16"/>
        <v>0</v>
      </c>
      <c r="T29" s="65"/>
      <c r="U29" s="57">
        <f t="shared" si="17"/>
        <v>0</v>
      </c>
      <c r="V29" s="117"/>
      <c r="W29" s="61">
        <f t="shared" si="18"/>
        <v>0</v>
      </c>
      <c r="X29" s="68"/>
      <c r="Y29" s="57">
        <f t="shared" si="19"/>
        <v>0</v>
      </c>
      <c r="Z29" s="117"/>
      <c r="AA29" s="52">
        <f t="shared" si="20"/>
        <v>0</v>
      </c>
      <c r="AB29" s="11"/>
      <c r="AC29" s="57">
        <f t="shared" si="21"/>
        <v>0</v>
      </c>
      <c r="AD29" s="117"/>
      <c r="AE29" s="62">
        <f t="shared" si="22"/>
        <v>0</v>
      </c>
      <c r="AF29" s="63">
        <f t="shared" si="23"/>
        <v>0</v>
      </c>
      <c r="AG29" s="78">
        <v>9</v>
      </c>
    </row>
    <row r="30" spans="1:39" ht="12.75" hidden="1" customHeight="1" thickBot="1" x14ac:dyDescent="0.25">
      <c r="A30" s="76"/>
      <c r="B30" s="1"/>
      <c r="C30" s="77"/>
      <c r="D30" s="65"/>
      <c r="E30" s="53"/>
      <c r="F30" s="66"/>
      <c r="G30" s="67"/>
      <c r="H30" s="68"/>
      <c r="I30" s="116"/>
      <c r="J30" s="117"/>
      <c r="K30" s="113">
        <f t="shared" si="12"/>
        <v>0</v>
      </c>
      <c r="L30" s="65"/>
      <c r="M30" s="57">
        <f t="shared" si="13"/>
        <v>0</v>
      </c>
      <c r="N30" s="117"/>
      <c r="O30" s="61">
        <f t="shared" si="14"/>
        <v>0</v>
      </c>
      <c r="P30" s="68"/>
      <c r="Q30" s="57">
        <f t="shared" si="15"/>
        <v>0</v>
      </c>
      <c r="R30" s="117"/>
      <c r="S30" s="59">
        <f t="shared" si="16"/>
        <v>0</v>
      </c>
      <c r="T30" s="65"/>
      <c r="U30" s="57">
        <f t="shared" si="17"/>
        <v>0</v>
      </c>
      <c r="V30" s="117"/>
      <c r="W30" s="61">
        <f t="shared" si="18"/>
        <v>0</v>
      </c>
      <c r="X30" s="68"/>
      <c r="Y30" s="57">
        <f t="shared" si="19"/>
        <v>0</v>
      </c>
      <c r="Z30" s="117"/>
      <c r="AA30" s="52">
        <f t="shared" si="20"/>
        <v>0</v>
      </c>
      <c r="AB30" s="11"/>
      <c r="AC30" s="57">
        <f t="shared" si="21"/>
        <v>0</v>
      </c>
      <c r="AD30" s="117"/>
      <c r="AE30" s="62">
        <f t="shared" si="22"/>
        <v>0</v>
      </c>
      <c r="AF30" s="63">
        <f t="shared" si="23"/>
        <v>0</v>
      </c>
      <c r="AG30" s="78">
        <v>10</v>
      </c>
    </row>
    <row r="31" spans="1:39" ht="12.75" hidden="1" customHeight="1" thickBot="1" x14ac:dyDescent="0.25">
      <c r="A31" s="76"/>
      <c r="B31" s="1"/>
      <c r="C31" s="77"/>
      <c r="D31" s="65"/>
      <c r="E31" s="53"/>
      <c r="F31" s="66"/>
      <c r="G31" s="67"/>
      <c r="H31" s="68"/>
      <c r="I31" s="116"/>
      <c r="J31" s="117"/>
      <c r="K31" s="113">
        <f t="shared" si="12"/>
        <v>0</v>
      </c>
      <c r="L31" s="65"/>
      <c r="M31" s="57">
        <f t="shared" si="13"/>
        <v>0</v>
      </c>
      <c r="N31" s="117"/>
      <c r="O31" s="61">
        <f t="shared" si="14"/>
        <v>0</v>
      </c>
      <c r="P31" s="68"/>
      <c r="Q31" s="57">
        <f t="shared" si="15"/>
        <v>0</v>
      </c>
      <c r="R31" s="117"/>
      <c r="S31" s="59">
        <f t="shared" si="16"/>
        <v>0</v>
      </c>
      <c r="T31" s="65"/>
      <c r="U31" s="57">
        <f t="shared" si="17"/>
        <v>0</v>
      </c>
      <c r="V31" s="117"/>
      <c r="W31" s="61">
        <f t="shared" si="18"/>
        <v>0</v>
      </c>
      <c r="X31" s="68"/>
      <c r="Y31" s="57">
        <f t="shared" si="19"/>
        <v>0</v>
      </c>
      <c r="Z31" s="117"/>
      <c r="AA31" s="52">
        <f t="shared" si="20"/>
        <v>0</v>
      </c>
      <c r="AB31" s="11"/>
      <c r="AC31" s="57">
        <f t="shared" si="21"/>
        <v>0</v>
      </c>
      <c r="AD31" s="117"/>
      <c r="AE31" s="62">
        <f t="shared" si="22"/>
        <v>0</v>
      </c>
      <c r="AF31" s="63">
        <f t="shared" si="23"/>
        <v>0</v>
      </c>
      <c r="AG31" s="78">
        <v>11</v>
      </c>
    </row>
    <row r="32" spans="1:39" ht="12.75" hidden="1" customHeight="1" thickBot="1" x14ac:dyDescent="0.25">
      <c r="A32" s="76"/>
      <c r="B32" s="1"/>
      <c r="C32" s="79"/>
      <c r="D32" s="65"/>
      <c r="E32" s="53"/>
      <c r="F32" s="66"/>
      <c r="G32" s="67"/>
      <c r="H32" s="68"/>
      <c r="I32" s="116"/>
      <c r="J32" s="117"/>
      <c r="K32" s="113">
        <f t="shared" si="12"/>
        <v>0</v>
      </c>
      <c r="L32" s="65"/>
      <c r="M32" s="57">
        <f t="shared" si="13"/>
        <v>0</v>
      </c>
      <c r="N32" s="117"/>
      <c r="O32" s="61">
        <f t="shared" si="14"/>
        <v>0</v>
      </c>
      <c r="P32" s="68"/>
      <c r="Q32" s="57">
        <f t="shared" si="15"/>
        <v>0</v>
      </c>
      <c r="R32" s="117"/>
      <c r="S32" s="59">
        <f t="shared" si="16"/>
        <v>0</v>
      </c>
      <c r="T32" s="65"/>
      <c r="U32" s="57">
        <f t="shared" si="17"/>
        <v>0</v>
      </c>
      <c r="V32" s="117"/>
      <c r="W32" s="61">
        <f t="shared" si="18"/>
        <v>0</v>
      </c>
      <c r="X32" s="68"/>
      <c r="Y32" s="57">
        <f t="shared" si="19"/>
        <v>0</v>
      </c>
      <c r="Z32" s="117"/>
      <c r="AA32" s="52">
        <f t="shared" si="20"/>
        <v>0</v>
      </c>
      <c r="AB32" s="11"/>
      <c r="AC32" s="57">
        <f t="shared" si="21"/>
        <v>0</v>
      </c>
      <c r="AD32" s="117"/>
      <c r="AE32" s="62">
        <f t="shared" si="22"/>
        <v>0</v>
      </c>
      <c r="AF32" s="63">
        <f t="shared" si="23"/>
        <v>0</v>
      </c>
      <c r="AG32" s="78">
        <v>12</v>
      </c>
    </row>
    <row r="33" spans="1:33" ht="12.75" hidden="1" customHeight="1" thickBot="1" x14ac:dyDescent="0.25">
      <c r="A33" s="76"/>
      <c r="B33" s="1"/>
      <c r="C33" s="77"/>
      <c r="D33" s="65"/>
      <c r="E33" s="53"/>
      <c r="F33" s="66"/>
      <c r="G33" s="67"/>
      <c r="H33" s="68"/>
      <c r="I33" s="116"/>
      <c r="J33" s="117"/>
      <c r="K33" s="113">
        <f t="shared" si="12"/>
        <v>0</v>
      </c>
      <c r="L33" s="65"/>
      <c r="M33" s="57">
        <f t="shared" si="13"/>
        <v>0</v>
      </c>
      <c r="N33" s="117"/>
      <c r="O33" s="61">
        <f t="shared" si="14"/>
        <v>0</v>
      </c>
      <c r="P33" s="68"/>
      <c r="Q33" s="57">
        <f t="shared" si="15"/>
        <v>0</v>
      </c>
      <c r="R33" s="117"/>
      <c r="S33" s="59">
        <f t="shared" si="16"/>
        <v>0</v>
      </c>
      <c r="T33" s="65"/>
      <c r="U33" s="57">
        <f t="shared" si="17"/>
        <v>0</v>
      </c>
      <c r="V33" s="117"/>
      <c r="W33" s="61">
        <f t="shared" si="18"/>
        <v>0</v>
      </c>
      <c r="X33" s="68"/>
      <c r="Y33" s="57">
        <f t="shared" si="19"/>
        <v>0</v>
      </c>
      <c r="Z33" s="117"/>
      <c r="AA33" s="52">
        <f t="shared" si="20"/>
        <v>0</v>
      </c>
      <c r="AB33" s="11"/>
      <c r="AC33" s="57">
        <f t="shared" si="21"/>
        <v>0</v>
      </c>
      <c r="AD33" s="117"/>
      <c r="AE33" s="62">
        <f t="shared" si="22"/>
        <v>0</v>
      </c>
      <c r="AF33" s="63">
        <f t="shared" si="23"/>
        <v>0</v>
      </c>
      <c r="AG33" s="78">
        <v>13</v>
      </c>
    </row>
    <row r="34" spans="1:33" ht="12.75" hidden="1" customHeight="1" thickBot="1" x14ac:dyDescent="0.25">
      <c r="A34" s="76"/>
      <c r="B34" s="1"/>
      <c r="C34" s="79"/>
      <c r="D34" s="65"/>
      <c r="E34" s="53"/>
      <c r="F34" s="66"/>
      <c r="G34" s="67"/>
      <c r="H34" s="68"/>
      <c r="I34" s="116"/>
      <c r="J34" s="117"/>
      <c r="K34" s="113">
        <f t="shared" si="12"/>
        <v>0</v>
      </c>
      <c r="L34" s="65"/>
      <c r="M34" s="57">
        <f t="shared" si="13"/>
        <v>0</v>
      </c>
      <c r="N34" s="117"/>
      <c r="O34" s="61">
        <f t="shared" si="14"/>
        <v>0</v>
      </c>
      <c r="P34" s="68"/>
      <c r="Q34" s="57">
        <f t="shared" si="15"/>
        <v>0</v>
      </c>
      <c r="R34" s="117"/>
      <c r="S34" s="59">
        <f t="shared" si="16"/>
        <v>0</v>
      </c>
      <c r="T34" s="65"/>
      <c r="U34" s="57">
        <f t="shared" si="17"/>
        <v>0</v>
      </c>
      <c r="V34" s="117"/>
      <c r="W34" s="61">
        <f t="shared" si="18"/>
        <v>0</v>
      </c>
      <c r="X34" s="68"/>
      <c r="Y34" s="57">
        <f t="shared" si="19"/>
        <v>0</v>
      </c>
      <c r="Z34" s="117"/>
      <c r="AA34" s="52">
        <f t="shared" si="20"/>
        <v>0</v>
      </c>
      <c r="AB34" s="11"/>
      <c r="AC34" s="57">
        <f t="shared" si="21"/>
        <v>0</v>
      </c>
      <c r="AD34" s="117"/>
      <c r="AE34" s="62">
        <f t="shared" si="22"/>
        <v>0</v>
      </c>
      <c r="AF34" s="63">
        <f t="shared" si="23"/>
        <v>0</v>
      </c>
      <c r="AG34" s="78">
        <v>14</v>
      </c>
    </row>
    <row r="35" spans="1:33" ht="12.75" hidden="1" customHeight="1" thickBot="1" x14ac:dyDescent="0.25">
      <c r="A35" s="76"/>
      <c r="B35" s="1"/>
      <c r="C35" s="77"/>
      <c r="D35" s="65"/>
      <c r="E35" s="53"/>
      <c r="F35" s="66"/>
      <c r="G35" s="67"/>
      <c r="H35" s="68"/>
      <c r="I35" s="116"/>
      <c r="J35" s="117"/>
      <c r="K35" s="113">
        <f t="shared" si="12"/>
        <v>0</v>
      </c>
      <c r="L35" s="65"/>
      <c r="M35" s="57">
        <f t="shared" si="13"/>
        <v>0</v>
      </c>
      <c r="N35" s="117"/>
      <c r="O35" s="61">
        <f t="shared" si="14"/>
        <v>0</v>
      </c>
      <c r="P35" s="68"/>
      <c r="Q35" s="57">
        <f t="shared" si="15"/>
        <v>0</v>
      </c>
      <c r="R35" s="117"/>
      <c r="S35" s="59">
        <f t="shared" si="16"/>
        <v>0</v>
      </c>
      <c r="T35" s="65"/>
      <c r="U35" s="57">
        <f t="shared" si="17"/>
        <v>0</v>
      </c>
      <c r="V35" s="117"/>
      <c r="W35" s="61">
        <f t="shared" si="18"/>
        <v>0</v>
      </c>
      <c r="X35" s="68"/>
      <c r="Y35" s="57">
        <f t="shared" si="19"/>
        <v>0</v>
      </c>
      <c r="Z35" s="117"/>
      <c r="AA35" s="52">
        <f t="shared" si="20"/>
        <v>0</v>
      </c>
      <c r="AB35" s="11"/>
      <c r="AC35" s="57">
        <f t="shared" si="21"/>
        <v>0</v>
      </c>
      <c r="AD35" s="117"/>
      <c r="AE35" s="62">
        <f t="shared" si="22"/>
        <v>0</v>
      </c>
      <c r="AF35" s="63">
        <f t="shared" si="23"/>
        <v>0</v>
      </c>
      <c r="AG35" s="78">
        <v>15</v>
      </c>
    </row>
    <row r="36" spans="1:33" ht="12.75" hidden="1" customHeight="1" thickBot="1" x14ac:dyDescent="0.25">
      <c r="A36" s="80"/>
      <c r="B36" s="81"/>
      <c r="C36" s="82"/>
      <c r="D36" s="83"/>
      <c r="E36" s="53"/>
      <c r="F36" s="84"/>
      <c r="G36" s="85"/>
      <c r="H36" s="86"/>
      <c r="I36" s="144"/>
      <c r="J36" s="145"/>
      <c r="K36" s="113">
        <f t="shared" si="12"/>
        <v>0</v>
      </c>
      <c r="L36" s="83"/>
      <c r="M36" s="57">
        <f t="shared" si="13"/>
        <v>0</v>
      </c>
      <c r="N36" s="145"/>
      <c r="O36" s="61">
        <f t="shared" si="14"/>
        <v>0</v>
      </c>
      <c r="P36" s="86"/>
      <c r="Q36" s="57">
        <f t="shared" si="15"/>
        <v>0</v>
      </c>
      <c r="R36" s="145"/>
      <c r="S36" s="59">
        <f t="shared" si="16"/>
        <v>0</v>
      </c>
      <c r="T36" s="83"/>
      <c r="U36" s="57">
        <f t="shared" si="17"/>
        <v>0</v>
      </c>
      <c r="V36" s="145"/>
      <c r="W36" s="61">
        <f t="shared" si="18"/>
        <v>0</v>
      </c>
      <c r="X36" s="86"/>
      <c r="Y36" s="57">
        <f t="shared" si="19"/>
        <v>0</v>
      </c>
      <c r="Z36" s="145"/>
      <c r="AA36" s="52">
        <f t="shared" si="20"/>
        <v>0</v>
      </c>
      <c r="AB36" s="146"/>
      <c r="AC36" s="57">
        <f t="shared" si="21"/>
        <v>0</v>
      </c>
      <c r="AD36" s="145"/>
      <c r="AE36" s="62">
        <f t="shared" si="22"/>
        <v>0</v>
      </c>
      <c r="AF36" s="63">
        <f t="shared" si="23"/>
        <v>0</v>
      </c>
      <c r="AG36" s="90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37D4-9503-4B18-AA1A-8F9C79F3A617}">
  <sheetPr>
    <pageSetUpPr fitToPage="1"/>
  </sheetPr>
  <dimension ref="A1:AM58"/>
  <sheetViews>
    <sheetView workbookViewId="0">
      <selection activeCell="AG4" sqref="AG4:AG6"/>
    </sheetView>
  </sheetViews>
  <sheetFormatPr baseColWidth="10" defaultColWidth="8.83203125" defaultRowHeight="13" x14ac:dyDescent="0.15"/>
  <cols>
    <col min="1" max="1" width="6.33203125" customWidth="1"/>
    <col min="2" max="2" width="16.1640625" bestFit="1" customWidth="1"/>
    <col min="3" max="3" width="16.33203125" bestFit="1" customWidth="1"/>
    <col min="4" max="4" width="5.33203125" customWidth="1"/>
    <col min="5" max="5" width="3.1640625" bestFit="1" customWidth="1"/>
    <col min="6" max="6" width="6" customWidth="1"/>
    <col min="7" max="7" width="3.1640625" bestFit="1" customWidth="1"/>
    <col min="8" max="8" width="6.5" bestFit="1" customWidth="1"/>
    <col min="9" max="9" width="3.6640625" customWidth="1"/>
    <col min="10" max="10" width="5.5" customWidth="1"/>
    <col min="11" max="11" width="6.6640625" customWidth="1"/>
    <col min="14" max="14" width="3.1640625" bestFit="1" customWidth="1"/>
    <col min="17" max="17" width="9.1640625" style="20"/>
    <col min="18" max="18" width="3.1640625" bestFit="1" customWidth="1"/>
    <col min="21" max="21" width="9.1640625" style="20"/>
    <col min="22" max="22" width="3.1640625" bestFit="1" customWidth="1"/>
    <col min="23" max="23" width="14.1640625" bestFit="1" customWidth="1"/>
    <col min="25" max="25" width="9.1640625" style="20"/>
    <col min="26" max="26" width="3.1640625" bestFit="1" customWidth="1"/>
    <col min="27" max="27" width="9.1640625" style="20"/>
    <col min="30" max="30" width="3.1640625" bestFit="1" customWidth="1"/>
  </cols>
  <sheetData>
    <row r="1" spans="1:39" ht="21.75" customHeight="1" thickBot="1" x14ac:dyDescent="0.25">
      <c r="A1" s="12" t="s">
        <v>15</v>
      </c>
      <c r="C1" s="13"/>
      <c r="D1" s="14"/>
      <c r="H1" s="100"/>
      <c r="I1" s="12"/>
      <c r="J1" s="100"/>
      <c r="K1" s="100"/>
      <c r="L1" s="12"/>
      <c r="M1" s="100"/>
      <c r="N1" s="100"/>
      <c r="O1" s="12"/>
      <c r="P1" s="100"/>
      <c r="Q1" s="15"/>
      <c r="R1" s="12"/>
      <c r="S1" s="100"/>
      <c r="T1" s="12"/>
      <c r="U1" s="15"/>
      <c r="V1" s="100"/>
      <c r="W1" s="100"/>
      <c r="X1" s="100"/>
      <c r="Y1" s="16"/>
      <c r="Z1" s="35"/>
    </row>
    <row r="2" spans="1:39" ht="20.25" customHeight="1" thickBot="1" x14ac:dyDescent="0.2">
      <c r="C2" s="12" t="s">
        <v>23</v>
      </c>
      <c r="D2" s="22" t="s">
        <v>11</v>
      </c>
      <c r="E2" s="23"/>
      <c r="F2" s="24" t="s">
        <v>16</v>
      </c>
      <c r="G2" s="23"/>
      <c r="H2" s="101"/>
      <c r="I2" s="102" t="s">
        <v>19</v>
      </c>
      <c r="J2" s="102"/>
      <c r="K2" s="103"/>
      <c r="L2" s="104"/>
      <c r="M2" s="102" t="s">
        <v>4</v>
      </c>
      <c r="N2" s="105"/>
      <c r="O2" s="105"/>
      <c r="P2" s="106"/>
      <c r="Q2" s="26" t="s">
        <v>5</v>
      </c>
      <c r="R2" s="102"/>
      <c r="S2" s="136"/>
      <c r="T2" s="105"/>
      <c r="U2" s="26" t="s">
        <v>6</v>
      </c>
      <c r="V2" s="105"/>
      <c r="W2" s="105"/>
      <c r="X2" s="106"/>
      <c r="Y2" s="26" t="s">
        <v>7</v>
      </c>
      <c r="Z2" s="107"/>
      <c r="AA2" s="33"/>
      <c r="AB2" s="105"/>
      <c r="AC2" s="105" t="s">
        <v>8</v>
      </c>
      <c r="AD2" s="105"/>
      <c r="AE2" s="105"/>
      <c r="AF2" s="12"/>
      <c r="AG2" s="35"/>
    </row>
    <row r="3" spans="1:39" s="50" customFormat="1" ht="68" thickBot="1" x14ac:dyDescent="0.2">
      <c r="A3" s="36" t="s">
        <v>14</v>
      </c>
      <c r="B3" s="36" t="s">
        <v>12</v>
      </c>
      <c r="C3" s="37" t="s">
        <v>13</v>
      </c>
      <c r="D3" s="38" t="s">
        <v>0</v>
      </c>
      <c r="E3" s="39" t="s">
        <v>1</v>
      </c>
      <c r="F3" s="40" t="s">
        <v>0</v>
      </c>
      <c r="G3" s="39" t="s">
        <v>1</v>
      </c>
      <c r="H3" s="108" t="s">
        <v>0</v>
      </c>
      <c r="I3" s="109" t="s">
        <v>25</v>
      </c>
      <c r="J3" s="109" t="s">
        <v>26</v>
      </c>
      <c r="K3" s="110" t="s">
        <v>9</v>
      </c>
      <c r="L3" s="38" t="s">
        <v>0</v>
      </c>
      <c r="M3" s="109" t="s">
        <v>3</v>
      </c>
      <c r="N3" s="38" t="s">
        <v>2</v>
      </c>
      <c r="O3" s="38" t="s">
        <v>27</v>
      </c>
      <c r="P3" s="108" t="s">
        <v>0</v>
      </c>
      <c r="Q3" s="42" t="s">
        <v>3</v>
      </c>
      <c r="R3" s="110" t="s">
        <v>2</v>
      </c>
      <c r="S3" s="110" t="s">
        <v>27</v>
      </c>
      <c r="T3" s="38" t="s">
        <v>0</v>
      </c>
      <c r="U3" s="42" t="s">
        <v>3</v>
      </c>
      <c r="V3" s="38" t="s">
        <v>2</v>
      </c>
      <c r="W3" s="38" t="s">
        <v>27</v>
      </c>
      <c r="X3" s="108" t="s">
        <v>0</v>
      </c>
      <c r="Y3" s="42" t="s">
        <v>3</v>
      </c>
      <c r="Z3" s="111" t="s">
        <v>2</v>
      </c>
      <c r="AA3" s="47" t="s">
        <v>27</v>
      </c>
      <c r="AB3" s="38" t="s">
        <v>0</v>
      </c>
      <c r="AC3" s="109" t="s">
        <v>3</v>
      </c>
      <c r="AD3" s="110" t="s">
        <v>2</v>
      </c>
      <c r="AE3" s="110" t="s">
        <v>27</v>
      </c>
      <c r="AF3" s="112" t="s">
        <v>9</v>
      </c>
      <c r="AG3" s="49" t="s">
        <v>10</v>
      </c>
      <c r="AM3" s="36"/>
    </row>
    <row r="4" spans="1:39" ht="14" thickBot="1" x14ac:dyDescent="0.2">
      <c r="A4" s="51">
        <v>3560</v>
      </c>
      <c r="B4" s="1" t="s">
        <v>66</v>
      </c>
      <c r="C4" s="1"/>
      <c r="D4" s="52"/>
      <c r="E4" s="53"/>
      <c r="F4" s="54"/>
      <c r="G4" s="55"/>
      <c r="H4" s="56">
        <v>158</v>
      </c>
      <c r="I4" s="6"/>
      <c r="J4" s="53">
        <v>0</v>
      </c>
      <c r="K4" s="113">
        <f>SUM(I4:J4)</f>
        <v>0</v>
      </c>
      <c r="L4" s="52">
        <v>38.93</v>
      </c>
      <c r="M4" s="57">
        <f>L4/4</f>
        <v>9.7324999999999999</v>
      </c>
      <c r="N4" s="53"/>
      <c r="O4" s="61">
        <f>SUM(M4:N4)</f>
        <v>9.7324999999999999</v>
      </c>
      <c r="P4" s="56">
        <v>30.93</v>
      </c>
      <c r="Q4" s="57">
        <f>P4/4</f>
        <v>7.7324999999999999</v>
      </c>
      <c r="R4" s="53"/>
      <c r="S4" s="113">
        <v>0</v>
      </c>
      <c r="T4" s="5">
        <v>44.92</v>
      </c>
      <c r="U4" s="57">
        <f>T4/4</f>
        <v>11.23</v>
      </c>
      <c r="V4" s="115"/>
      <c r="W4" s="61">
        <f>SUM(U4:V4)</f>
        <v>11.23</v>
      </c>
      <c r="X4" s="7">
        <v>35.6</v>
      </c>
      <c r="Y4" s="57">
        <f>X4/4</f>
        <v>8.9</v>
      </c>
      <c r="Z4" s="115"/>
      <c r="AA4" s="138">
        <f>SUM(Y4:Z4)</f>
        <v>8.9</v>
      </c>
      <c r="AB4" s="8"/>
      <c r="AC4" s="6"/>
      <c r="AD4" s="115"/>
      <c r="AE4" s="123">
        <v>0</v>
      </c>
      <c r="AF4" s="63">
        <f t="shared" ref="AF4:AF19" si="0">SUM(E4,G4,K4,O4,S4,W4,AA4,AE4,)</f>
        <v>29.862499999999997</v>
      </c>
      <c r="AG4" s="64">
        <v>1</v>
      </c>
    </row>
    <row r="5" spans="1:39" ht="14" thickBot="1" x14ac:dyDescent="0.2">
      <c r="A5" s="51">
        <v>3869</v>
      </c>
      <c r="B5" s="1" t="s">
        <v>47</v>
      </c>
      <c r="C5" s="1" t="s">
        <v>48</v>
      </c>
      <c r="D5" s="73"/>
      <c r="E5" s="53"/>
      <c r="F5" s="66"/>
      <c r="G5" s="67"/>
      <c r="H5" s="68">
        <v>157</v>
      </c>
      <c r="I5" s="116"/>
      <c r="J5" s="117">
        <v>0</v>
      </c>
      <c r="K5" s="113">
        <f>SUM(I5:J5)</f>
        <v>0</v>
      </c>
      <c r="L5" s="65">
        <v>38.14</v>
      </c>
      <c r="M5" s="57">
        <f>L5/4</f>
        <v>9.5350000000000001</v>
      </c>
      <c r="N5" s="117"/>
      <c r="O5" s="61">
        <f>SUM(M5:N5)</f>
        <v>9.5350000000000001</v>
      </c>
      <c r="P5" s="68">
        <v>36</v>
      </c>
      <c r="Q5" s="57">
        <f>P5/4</f>
        <v>9</v>
      </c>
      <c r="R5" s="117"/>
      <c r="S5" s="113">
        <v>0</v>
      </c>
      <c r="T5" s="120">
        <v>42.7</v>
      </c>
      <c r="U5" s="71">
        <f>T5/4</f>
        <v>10.675000000000001</v>
      </c>
      <c r="V5" s="125"/>
      <c r="W5" s="174">
        <f>SUM(U5:V5)</f>
        <v>10.675000000000001</v>
      </c>
      <c r="X5" s="126">
        <v>44.05</v>
      </c>
      <c r="Y5" s="71">
        <f>X5/4</f>
        <v>11.012499999999999</v>
      </c>
      <c r="Z5" s="8"/>
      <c r="AA5" s="65">
        <f>SUM(Y5:Z5)</f>
        <v>11.012499999999999</v>
      </c>
      <c r="AB5" s="9">
        <v>0</v>
      </c>
      <c r="AC5" s="117">
        <f>AB5/4</f>
        <v>0</v>
      </c>
      <c r="AD5" s="53"/>
      <c r="AE5" s="128">
        <f>SUM(AC5:AD5)</f>
        <v>0</v>
      </c>
      <c r="AF5" s="63">
        <f t="shared" si="0"/>
        <v>31.2225</v>
      </c>
      <c r="AG5" s="64">
        <v>2</v>
      </c>
    </row>
    <row r="6" spans="1:39" x14ac:dyDescent="0.15">
      <c r="A6" s="51">
        <v>6</v>
      </c>
      <c r="B6" s="1" t="s">
        <v>113</v>
      </c>
      <c r="C6" s="1" t="s">
        <v>114</v>
      </c>
      <c r="D6" s="72"/>
      <c r="E6" s="53"/>
      <c r="F6" s="66"/>
      <c r="G6" s="67"/>
      <c r="H6" s="68">
        <v>170</v>
      </c>
      <c r="I6" s="116"/>
      <c r="J6" s="117">
        <v>3</v>
      </c>
      <c r="K6" s="113">
        <f>SUM(I6:J6)</f>
        <v>3</v>
      </c>
      <c r="L6" s="65">
        <v>53.18</v>
      </c>
      <c r="M6" s="57">
        <f>L6/4</f>
        <v>13.295</v>
      </c>
      <c r="N6" s="117"/>
      <c r="O6" s="61">
        <f>SUM(M6:N6)</f>
        <v>13.295</v>
      </c>
      <c r="P6" s="68">
        <v>0</v>
      </c>
      <c r="Q6" s="57">
        <f>P6/4</f>
        <v>0</v>
      </c>
      <c r="R6" s="117"/>
      <c r="S6" s="113">
        <f>SUM(Q6:R6)</f>
        <v>0</v>
      </c>
      <c r="T6" s="118">
        <v>43.68</v>
      </c>
      <c r="U6" s="57">
        <f>T6/4</f>
        <v>10.92</v>
      </c>
      <c r="V6" s="117"/>
      <c r="W6" s="114">
        <f>SUM(U6:V6)</f>
        <v>10.92</v>
      </c>
      <c r="X6" s="68">
        <v>97</v>
      </c>
      <c r="Y6" s="57">
        <f>X6/4</f>
        <v>24.25</v>
      </c>
      <c r="Z6" s="117"/>
      <c r="AA6" s="52">
        <f>SUM(Y6:Z6)</f>
        <v>24.25</v>
      </c>
      <c r="AB6" s="11">
        <v>0</v>
      </c>
      <c r="AC6" s="6">
        <f>AB6/4</f>
        <v>0</v>
      </c>
      <c r="AD6" s="117"/>
      <c r="AE6" s="115">
        <f>SUM(AC6:AD6)</f>
        <v>0</v>
      </c>
      <c r="AF6" s="63">
        <f t="shared" si="0"/>
        <v>51.465000000000003</v>
      </c>
      <c r="AG6" s="64">
        <v>3</v>
      </c>
    </row>
    <row r="7" spans="1:39" ht="14" hidden="1" thickBot="1" x14ac:dyDescent="0.2">
      <c r="A7" s="51"/>
      <c r="B7" s="1"/>
      <c r="C7" s="1"/>
      <c r="D7" s="65"/>
      <c r="E7" s="53"/>
      <c r="F7" s="66"/>
      <c r="G7" s="67"/>
      <c r="H7" s="173"/>
      <c r="I7" s="116"/>
      <c r="J7" s="117"/>
      <c r="K7" s="113">
        <f t="shared" ref="K7:K19" si="1">SUM(I7:J7)</f>
        <v>0</v>
      </c>
      <c r="L7" s="65"/>
      <c r="M7" s="57">
        <f t="shared" ref="M7:M19" si="2">L7/4</f>
        <v>0</v>
      </c>
      <c r="N7" s="117"/>
      <c r="O7" s="61">
        <f t="shared" ref="O7:O19" si="3">SUM(M7:N7)</f>
        <v>0</v>
      </c>
      <c r="P7" s="68"/>
      <c r="Q7" s="57">
        <f t="shared" ref="Q7:Q19" si="4">P7/4</f>
        <v>0</v>
      </c>
      <c r="R7" s="117"/>
      <c r="S7" s="113">
        <f t="shared" ref="S7:S19" si="5">SUM(Q7:R7)</f>
        <v>0</v>
      </c>
      <c r="T7" s="65"/>
      <c r="U7" s="57">
        <f t="shared" ref="U7:U19" si="6">T7/4</f>
        <v>0</v>
      </c>
      <c r="V7" s="117"/>
      <c r="W7" s="114">
        <f t="shared" ref="W7:W19" si="7">SUM(U7:V7)</f>
        <v>0</v>
      </c>
      <c r="X7" s="68"/>
      <c r="Y7" s="57">
        <f t="shared" ref="Y7:Y19" si="8">X7/4</f>
        <v>0</v>
      </c>
      <c r="Z7" s="117"/>
      <c r="AA7" s="52">
        <f t="shared" ref="AA7:AA19" si="9">SUM(Y7:Z7)</f>
        <v>0</v>
      </c>
      <c r="AB7" s="11"/>
      <c r="AC7" s="6">
        <f t="shared" ref="AC7:AC19" si="10">AB7/4</f>
        <v>0</v>
      </c>
      <c r="AD7" s="117"/>
      <c r="AE7" s="115">
        <f t="shared" ref="AE7:AE19" si="11">SUM(AC7:AD7)</f>
        <v>0</v>
      </c>
      <c r="AF7" s="63">
        <f t="shared" si="0"/>
        <v>0</v>
      </c>
      <c r="AG7" s="78">
        <v>4</v>
      </c>
    </row>
    <row r="8" spans="1:39" ht="12.75" hidden="1" customHeight="1" thickBot="1" x14ac:dyDescent="0.2">
      <c r="A8" s="51"/>
      <c r="B8" s="1"/>
      <c r="C8" s="1"/>
      <c r="D8" s="65"/>
      <c r="E8" s="53"/>
      <c r="F8" s="66"/>
      <c r="G8" s="67"/>
      <c r="H8" s="173"/>
      <c r="I8" s="116"/>
      <c r="J8" s="117"/>
      <c r="K8" s="113">
        <f t="shared" si="1"/>
        <v>0</v>
      </c>
      <c r="L8" s="65"/>
      <c r="M8" s="57">
        <f t="shared" si="2"/>
        <v>0</v>
      </c>
      <c r="N8" s="117"/>
      <c r="O8" s="61">
        <f t="shared" si="3"/>
        <v>0</v>
      </c>
      <c r="P8" s="68"/>
      <c r="Q8" s="57">
        <f t="shared" si="4"/>
        <v>0</v>
      </c>
      <c r="R8" s="117"/>
      <c r="S8" s="113">
        <f t="shared" si="5"/>
        <v>0</v>
      </c>
      <c r="T8" s="65"/>
      <c r="U8" s="57">
        <f t="shared" si="6"/>
        <v>0</v>
      </c>
      <c r="V8" s="117"/>
      <c r="W8" s="114">
        <f t="shared" si="7"/>
        <v>0</v>
      </c>
      <c r="X8" s="68"/>
      <c r="Y8" s="57">
        <f t="shared" si="8"/>
        <v>0</v>
      </c>
      <c r="Z8" s="117"/>
      <c r="AA8" s="52">
        <f t="shared" si="9"/>
        <v>0</v>
      </c>
      <c r="AB8" s="11"/>
      <c r="AC8" s="6">
        <f t="shared" si="10"/>
        <v>0</v>
      </c>
      <c r="AD8" s="117"/>
      <c r="AE8" s="115">
        <f t="shared" si="11"/>
        <v>0</v>
      </c>
      <c r="AF8" s="63">
        <f t="shared" si="0"/>
        <v>0</v>
      </c>
      <c r="AG8" s="78">
        <v>5</v>
      </c>
    </row>
    <row r="9" spans="1:39" ht="12.75" hidden="1" customHeight="1" thickBot="1" x14ac:dyDescent="0.2">
      <c r="A9" s="51"/>
      <c r="B9" s="1"/>
      <c r="C9" s="1"/>
      <c r="D9" s="65"/>
      <c r="E9" s="53"/>
      <c r="F9" s="66"/>
      <c r="G9" s="67"/>
      <c r="H9" s="173"/>
      <c r="I9" s="116"/>
      <c r="J9" s="117"/>
      <c r="K9" s="113">
        <f t="shared" si="1"/>
        <v>0</v>
      </c>
      <c r="L9" s="65"/>
      <c r="M9" s="57">
        <f t="shared" si="2"/>
        <v>0</v>
      </c>
      <c r="N9" s="117"/>
      <c r="O9" s="61">
        <f t="shared" si="3"/>
        <v>0</v>
      </c>
      <c r="P9" s="68"/>
      <c r="Q9" s="57">
        <f t="shared" si="4"/>
        <v>0</v>
      </c>
      <c r="R9" s="117"/>
      <c r="S9" s="113">
        <f t="shared" si="5"/>
        <v>0</v>
      </c>
      <c r="T9" s="65"/>
      <c r="U9" s="57">
        <f t="shared" si="6"/>
        <v>0</v>
      </c>
      <c r="V9" s="117"/>
      <c r="W9" s="114">
        <f t="shared" si="7"/>
        <v>0</v>
      </c>
      <c r="X9" s="68"/>
      <c r="Y9" s="57">
        <f t="shared" si="8"/>
        <v>0</v>
      </c>
      <c r="Z9" s="117"/>
      <c r="AA9" s="52">
        <f t="shared" si="9"/>
        <v>0</v>
      </c>
      <c r="AB9" s="11"/>
      <c r="AC9" s="6">
        <f t="shared" si="10"/>
        <v>0</v>
      </c>
      <c r="AD9" s="117"/>
      <c r="AE9" s="115">
        <f t="shared" si="11"/>
        <v>0</v>
      </c>
      <c r="AF9" s="63">
        <f t="shared" si="0"/>
        <v>0</v>
      </c>
      <c r="AG9" s="78">
        <v>6</v>
      </c>
    </row>
    <row r="10" spans="1:39" ht="12.75" hidden="1" customHeight="1" thickBot="1" x14ac:dyDescent="0.25">
      <c r="A10" s="76"/>
      <c r="B10" s="1"/>
      <c r="C10" s="77"/>
      <c r="D10" s="65"/>
      <c r="E10" s="53"/>
      <c r="F10" s="66"/>
      <c r="G10" s="67"/>
      <c r="H10" s="173"/>
      <c r="I10" s="116"/>
      <c r="J10" s="117"/>
      <c r="K10" s="113">
        <f t="shared" si="1"/>
        <v>0</v>
      </c>
      <c r="L10" s="65"/>
      <c r="M10" s="57">
        <f t="shared" si="2"/>
        <v>0</v>
      </c>
      <c r="N10" s="117"/>
      <c r="O10" s="61">
        <f t="shared" si="3"/>
        <v>0</v>
      </c>
      <c r="P10" s="68"/>
      <c r="Q10" s="57">
        <f t="shared" si="4"/>
        <v>0</v>
      </c>
      <c r="R10" s="117"/>
      <c r="S10" s="113">
        <f t="shared" si="5"/>
        <v>0</v>
      </c>
      <c r="T10" s="65"/>
      <c r="U10" s="57">
        <f t="shared" si="6"/>
        <v>0</v>
      </c>
      <c r="V10" s="117"/>
      <c r="W10" s="114">
        <f t="shared" si="7"/>
        <v>0</v>
      </c>
      <c r="X10" s="68"/>
      <c r="Y10" s="57">
        <f t="shared" si="8"/>
        <v>0</v>
      </c>
      <c r="Z10" s="117"/>
      <c r="AA10" s="52">
        <f t="shared" si="9"/>
        <v>0</v>
      </c>
      <c r="AB10" s="11"/>
      <c r="AC10" s="6">
        <f t="shared" si="10"/>
        <v>0</v>
      </c>
      <c r="AD10" s="117"/>
      <c r="AE10" s="115">
        <f t="shared" si="11"/>
        <v>0</v>
      </c>
      <c r="AF10" s="63">
        <f t="shared" si="0"/>
        <v>0</v>
      </c>
      <c r="AG10" s="78">
        <v>7</v>
      </c>
    </row>
    <row r="11" spans="1:39" ht="12.75" hidden="1" customHeight="1" thickBot="1" x14ac:dyDescent="0.25">
      <c r="A11" s="76"/>
      <c r="B11" s="1"/>
      <c r="C11" s="77"/>
      <c r="D11" s="72"/>
      <c r="E11" s="53"/>
      <c r="F11" s="66"/>
      <c r="G11" s="67"/>
      <c r="H11" s="68"/>
      <c r="I11" s="116"/>
      <c r="J11" s="117"/>
      <c r="K11" s="113">
        <f t="shared" si="1"/>
        <v>0</v>
      </c>
      <c r="L11" s="65"/>
      <c r="M11" s="57">
        <f t="shared" si="2"/>
        <v>0</v>
      </c>
      <c r="N11" s="117"/>
      <c r="O11" s="61">
        <f t="shared" si="3"/>
        <v>0</v>
      </c>
      <c r="P11" s="68"/>
      <c r="Q11" s="57">
        <f t="shared" si="4"/>
        <v>0</v>
      </c>
      <c r="R11" s="117"/>
      <c r="S11" s="113">
        <f t="shared" si="5"/>
        <v>0</v>
      </c>
      <c r="T11" s="65"/>
      <c r="U11" s="57">
        <f t="shared" si="6"/>
        <v>0</v>
      </c>
      <c r="V11" s="117"/>
      <c r="W11" s="114">
        <f t="shared" si="7"/>
        <v>0</v>
      </c>
      <c r="X11" s="68"/>
      <c r="Y11" s="57">
        <f t="shared" si="8"/>
        <v>0</v>
      </c>
      <c r="Z11" s="117"/>
      <c r="AA11" s="52">
        <f t="shared" si="9"/>
        <v>0</v>
      </c>
      <c r="AB11" s="11"/>
      <c r="AC11" s="6">
        <f t="shared" si="10"/>
        <v>0</v>
      </c>
      <c r="AD11" s="117"/>
      <c r="AE11" s="115">
        <f t="shared" si="11"/>
        <v>0</v>
      </c>
      <c r="AF11" s="63">
        <f t="shared" si="0"/>
        <v>0</v>
      </c>
      <c r="AG11" s="78">
        <v>8</v>
      </c>
    </row>
    <row r="12" spans="1:39" ht="12.75" hidden="1" customHeight="1" thickBot="1" x14ac:dyDescent="0.25">
      <c r="A12" s="76"/>
      <c r="B12" s="1"/>
      <c r="C12" s="77"/>
      <c r="D12" s="65"/>
      <c r="E12" s="53"/>
      <c r="F12" s="66"/>
      <c r="G12" s="67"/>
      <c r="H12" s="68"/>
      <c r="I12" s="116"/>
      <c r="J12" s="117"/>
      <c r="K12" s="113">
        <f t="shared" si="1"/>
        <v>0</v>
      </c>
      <c r="L12" s="65"/>
      <c r="M12" s="57">
        <f t="shared" si="2"/>
        <v>0</v>
      </c>
      <c r="N12" s="117"/>
      <c r="O12" s="61">
        <f t="shared" si="3"/>
        <v>0</v>
      </c>
      <c r="P12" s="68"/>
      <c r="Q12" s="57">
        <f t="shared" si="4"/>
        <v>0</v>
      </c>
      <c r="R12" s="117"/>
      <c r="S12" s="113">
        <f t="shared" si="5"/>
        <v>0</v>
      </c>
      <c r="T12" s="65"/>
      <c r="U12" s="57">
        <f t="shared" si="6"/>
        <v>0</v>
      </c>
      <c r="V12" s="117"/>
      <c r="W12" s="114">
        <f t="shared" si="7"/>
        <v>0</v>
      </c>
      <c r="X12" s="68"/>
      <c r="Y12" s="57">
        <f t="shared" si="8"/>
        <v>0</v>
      </c>
      <c r="Z12" s="117"/>
      <c r="AA12" s="52">
        <f t="shared" si="9"/>
        <v>0</v>
      </c>
      <c r="AB12" s="11"/>
      <c r="AC12" s="6">
        <f t="shared" si="10"/>
        <v>0</v>
      </c>
      <c r="AD12" s="117"/>
      <c r="AE12" s="115">
        <f t="shared" si="11"/>
        <v>0</v>
      </c>
      <c r="AF12" s="63">
        <f t="shared" si="0"/>
        <v>0</v>
      </c>
      <c r="AG12" s="78">
        <v>9</v>
      </c>
    </row>
    <row r="13" spans="1:39" ht="12.75" hidden="1" customHeight="1" thickBot="1" x14ac:dyDescent="0.25">
      <c r="A13" s="76"/>
      <c r="B13" s="1"/>
      <c r="C13" s="77"/>
      <c r="D13" s="65"/>
      <c r="E13" s="53"/>
      <c r="F13" s="66"/>
      <c r="G13" s="67"/>
      <c r="H13" s="68"/>
      <c r="I13" s="116"/>
      <c r="J13" s="117"/>
      <c r="K13" s="113">
        <f t="shared" si="1"/>
        <v>0</v>
      </c>
      <c r="L13" s="65"/>
      <c r="M13" s="57">
        <f t="shared" si="2"/>
        <v>0</v>
      </c>
      <c r="N13" s="117"/>
      <c r="O13" s="61">
        <f t="shared" si="3"/>
        <v>0</v>
      </c>
      <c r="P13" s="68"/>
      <c r="Q13" s="57">
        <f t="shared" si="4"/>
        <v>0</v>
      </c>
      <c r="R13" s="117"/>
      <c r="S13" s="113">
        <f t="shared" si="5"/>
        <v>0</v>
      </c>
      <c r="T13" s="65"/>
      <c r="U13" s="57">
        <f t="shared" si="6"/>
        <v>0</v>
      </c>
      <c r="V13" s="117"/>
      <c r="W13" s="114">
        <f t="shared" si="7"/>
        <v>0</v>
      </c>
      <c r="X13" s="68"/>
      <c r="Y13" s="57">
        <f t="shared" si="8"/>
        <v>0</v>
      </c>
      <c r="Z13" s="117"/>
      <c r="AA13" s="52">
        <f t="shared" si="9"/>
        <v>0</v>
      </c>
      <c r="AB13" s="11"/>
      <c r="AC13" s="6">
        <f t="shared" si="10"/>
        <v>0</v>
      </c>
      <c r="AD13" s="117"/>
      <c r="AE13" s="115">
        <f t="shared" si="11"/>
        <v>0</v>
      </c>
      <c r="AF13" s="63">
        <f t="shared" si="0"/>
        <v>0</v>
      </c>
      <c r="AG13" s="78">
        <v>10</v>
      </c>
    </row>
    <row r="14" spans="1:39" ht="12.75" hidden="1" customHeight="1" thickBot="1" x14ac:dyDescent="0.25">
      <c r="A14" s="76"/>
      <c r="B14" s="1"/>
      <c r="C14" s="77"/>
      <c r="D14" s="65"/>
      <c r="E14" s="53"/>
      <c r="F14" s="66"/>
      <c r="G14" s="67"/>
      <c r="H14" s="68"/>
      <c r="I14" s="116"/>
      <c r="J14" s="117"/>
      <c r="K14" s="113">
        <f t="shared" si="1"/>
        <v>0</v>
      </c>
      <c r="L14" s="65"/>
      <c r="M14" s="57">
        <f t="shared" si="2"/>
        <v>0</v>
      </c>
      <c r="N14" s="117"/>
      <c r="O14" s="61">
        <f t="shared" si="3"/>
        <v>0</v>
      </c>
      <c r="P14" s="68"/>
      <c r="Q14" s="57">
        <f t="shared" si="4"/>
        <v>0</v>
      </c>
      <c r="R14" s="117"/>
      <c r="S14" s="113">
        <f t="shared" si="5"/>
        <v>0</v>
      </c>
      <c r="T14" s="65"/>
      <c r="U14" s="57">
        <f t="shared" si="6"/>
        <v>0</v>
      </c>
      <c r="V14" s="117"/>
      <c r="W14" s="114">
        <f t="shared" si="7"/>
        <v>0</v>
      </c>
      <c r="X14" s="68"/>
      <c r="Y14" s="57">
        <f t="shared" si="8"/>
        <v>0</v>
      </c>
      <c r="Z14" s="117"/>
      <c r="AA14" s="52">
        <f t="shared" si="9"/>
        <v>0</v>
      </c>
      <c r="AB14" s="11"/>
      <c r="AC14" s="6">
        <f t="shared" si="10"/>
        <v>0</v>
      </c>
      <c r="AD14" s="117"/>
      <c r="AE14" s="115">
        <f t="shared" si="11"/>
        <v>0</v>
      </c>
      <c r="AF14" s="63">
        <f t="shared" si="0"/>
        <v>0</v>
      </c>
      <c r="AG14" s="78">
        <v>11</v>
      </c>
    </row>
    <row r="15" spans="1:39" ht="12.75" hidden="1" customHeight="1" thickBot="1" x14ac:dyDescent="0.25">
      <c r="A15" s="76"/>
      <c r="B15" s="1"/>
      <c r="C15" s="79"/>
      <c r="D15" s="65"/>
      <c r="E15" s="53"/>
      <c r="F15" s="66"/>
      <c r="G15" s="67"/>
      <c r="H15" s="68"/>
      <c r="I15" s="116"/>
      <c r="J15" s="117"/>
      <c r="K15" s="113">
        <f t="shared" si="1"/>
        <v>0</v>
      </c>
      <c r="L15" s="65"/>
      <c r="M15" s="57">
        <f t="shared" si="2"/>
        <v>0</v>
      </c>
      <c r="N15" s="117"/>
      <c r="O15" s="61">
        <f t="shared" si="3"/>
        <v>0</v>
      </c>
      <c r="P15" s="68"/>
      <c r="Q15" s="57">
        <f t="shared" si="4"/>
        <v>0</v>
      </c>
      <c r="R15" s="117"/>
      <c r="S15" s="113">
        <f t="shared" si="5"/>
        <v>0</v>
      </c>
      <c r="T15" s="65"/>
      <c r="U15" s="57">
        <f t="shared" si="6"/>
        <v>0</v>
      </c>
      <c r="V15" s="117"/>
      <c r="W15" s="114">
        <f t="shared" si="7"/>
        <v>0</v>
      </c>
      <c r="X15" s="68"/>
      <c r="Y15" s="57">
        <f t="shared" si="8"/>
        <v>0</v>
      </c>
      <c r="Z15" s="117"/>
      <c r="AA15" s="52">
        <f t="shared" si="9"/>
        <v>0</v>
      </c>
      <c r="AB15" s="11"/>
      <c r="AC15" s="6">
        <f t="shared" si="10"/>
        <v>0</v>
      </c>
      <c r="AD15" s="117"/>
      <c r="AE15" s="115">
        <f t="shared" si="11"/>
        <v>0</v>
      </c>
      <c r="AF15" s="63">
        <f t="shared" si="0"/>
        <v>0</v>
      </c>
      <c r="AG15" s="78">
        <v>12</v>
      </c>
    </row>
    <row r="16" spans="1:39" ht="12.75" hidden="1" customHeight="1" thickBot="1" x14ac:dyDescent="0.25">
      <c r="A16" s="76"/>
      <c r="B16" s="1"/>
      <c r="C16" s="77"/>
      <c r="D16" s="65"/>
      <c r="E16" s="53"/>
      <c r="F16" s="66"/>
      <c r="G16" s="67"/>
      <c r="H16" s="68"/>
      <c r="I16" s="116"/>
      <c r="J16" s="117"/>
      <c r="K16" s="113">
        <f t="shared" si="1"/>
        <v>0</v>
      </c>
      <c r="L16" s="65"/>
      <c r="M16" s="57">
        <f t="shared" si="2"/>
        <v>0</v>
      </c>
      <c r="N16" s="117"/>
      <c r="O16" s="61">
        <f t="shared" si="3"/>
        <v>0</v>
      </c>
      <c r="P16" s="68"/>
      <c r="Q16" s="57">
        <f t="shared" si="4"/>
        <v>0</v>
      </c>
      <c r="R16" s="117"/>
      <c r="S16" s="113">
        <f t="shared" si="5"/>
        <v>0</v>
      </c>
      <c r="T16" s="65"/>
      <c r="U16" s="57">
        <f t="shared" si="6"/>
        <v>0</v>
      </c>
      <c r="V16" s="117"/>
      <c r="W16" s="114">
        <f t="shared" si="7"/>
        <v>0</v>
      </c>
      <c r="X16" s="68"/>
      <c r="Y16" s="57">
        <f t="shared" si="8"/>
        <v>0</v>
      </c>
      <c r="Z16" s="117"/>
      <c r="AA16" s="52">
        <f t="shared" si="9"/>
        <v>0</v>
      </c>
      <c r="AB16" s="11"/>
      <c r="AC16" s="6">
        <f t="shared" si="10"/>
        <v>0</v>
      </c>
      <c r="AD16" s="117"/>
      <c r="AE16" s="115">
        <f t="shared" si="11"/>
        <v>0</v>
      </c>
      <c r="AF16" s="63">
        <f t="shared" si="0"/>
        <v>0</v>
      </c>
      <c r="AG16" s="78">
        <v>13</v>
      </c>
    </row>
    <row r="17" spans="1:39" ht="12.75" hidden="1" customHeight="1" thickBot="1" x14ac:dyDescent="0.25">
      <c r="A17" s="76"/>
      <c r="B17" s="1"/>
      <c r="C17" s="79"/>
      <c r="D17" s="65"/>
      <c r="E17" s="53"/>
      <c r="F17" s="66"/>
      <c r="G17" s="67"/>
      <c r="H17" s="68"/>
      <c r="I17" s="116"/>
      <c r="J17" s="117"/>
      <c r="K17" s="113">
        <f t="shared" si="1"/>
        <v>0</v>
      </c>
      <c r="L17" s="65"/>
      <c r="M17" s="57">
        <f t="shared" si="2"/>
        <v>0</v>
      </c>
      <c r="N17" s="117"/>
      <c r="O17" s="61">
        <f t="shared" si="3"/>
        <v>0</v>
      </c>
      <c r="P17" s="68"/>
      <c r="Q17" s="57">
        <f t="shared" si="4"/>
        <v>0</v>
      </c>
      <c r="R17" s="117"/>
      <c r="S17" s="113">
        <f t="shared" si="5"/>
        <v>0</v>
      </c>
      <c r="T17" s="65"/>
      <c r="U17" s="57">
        <f t="shared" si="6"/>
        <v>0</v>
      </c>
      <c r="V17" s="117"/>
      <c r="W17" s="114">
        <f t="shared" si="7"/>
        <v>0</v>
      </c>
      <c r="X17" s="68"/>
      <c r="Y17" s="57">
        <f t="shared" si="8"/>
        <v>0</v>
      </c>
      <c r="Z17" s="117"/>
      <c r="AA17" s="52">
        <f t="shared" si="9"/>
        <v>0</v>
      </c>
      <c r="AB17" s="11"/>
      <c r="AC17" s="6">
        <f t="shared" si="10"/>
        <v>0</v>
      </c>
      <c r="AD17" s="117"/>
      <c r="AE17" s="115">
        <f t="shared" si="11"/>
        <v>0</v>
      </c>
      <c r="AF17" s="63">
        <f t="shared" si="0"/>
        <v>0</v>
      </c>
      <c r="AG17" s="78">
        <v>14</v>
      </c>
    </row>
    <row r="18" spans="1:39" ht="12.75" hidden="1" customHeight="1" thickBot="1" x14ac:dyDescent="0.25">
      <c r="A18" s="76"/>
      <c r="B18" s="1"/>
      <c r="C18" s="77"/>
      <c r="D18" s="65"/>
      <c r="E18" s="53"/>
      <c r="F18" s="66"/>
      <c r="G18" s="67"/>
      <c r="H18" s="68"/>
      <c r="I18" s="116"/>
      <c r="J18" s="117"/>
      <c r="K18" s="113">
        <f t="shared" si="1"/>
        <v>0</v>
      </c>
      <c r="L18" s="65"/>
      <c r="M18" s="57">
        <f t="shared" si="2"/>
        <v>0</v>
      </c>
      <c r="N18" s="117"/>
      <c r="O18" s="61">
        <f t="shared" si="3"/>
        <v>0</v>
      </c>
      <c r="P18" s="68"/>
      <c r="Q18" s="57">
        <f t="shared" si="4"/>
        <v>0</v>
      </c>
      <c r="R18" s="117"/>
      <c r="S18" s="113">
        <f t="shared" si="5"/>
        <v>0</v>
      </c>
      <c r="T18" s="65"/>
      <c r="U18" s="57">
        <f t="shared" si="6"/>
        <v>0</v>
      </c>
      <c r="V18" s="117"/>
      <c r="W18" s="114">
        <f t="shared" si="7"/>
        <v>0</v>
      </c>
      <c r="X18" s="68"/>
      <c r="Y18" s="57">
        <f t="shared" si="8"/>
        <v>0</v>
      </c>
      <c r="Z18" s="117"/>
      <c r="AA18" s="52">
        <f t="shared" si="9"/>
        <v>0</v>
      </c>
      <c r="AB18" s="11"/>
      <c r="AC18" s="6">
        <f t="shared" si="10"/>
        <v>0</v>
      </c>
      <c r="AD18" s="117"/>
      <c r="AE18" s="115">
        <f t="shared" si="11"/>
        <v>0</v>
      </c>
      <c r="AF18" s="63">
        <f t="shared" si="0"/>
        <v>0</v>
      </c>
      <c r="AG18" s="78">
        <v>15</v>
      </c>
    </row>
    <row r="19" spans="1:39" ht="12.75" hidden="1" customHeight="1" thickBot="1" x14ac:dyDescent="0.25">
      <c r="A19" s="80"/>
      <c r="B19" s="81"/>
      <c r="C19" s="82"/>
      <c r="D19" s="83"/>
      <c r="E19" s="53"/>
      <c r="F19" s="84"/>
      <c r="G19" s="85"/>
      <c r="H19" s="86"/>
      <c r="I19" s="144"/>
      <c r="J19" s="145"/>
      <c r="K19" s="113">
        <f t="shared" si="1"/>
        <v>0</v>
      </c>
      <c r="L19" s="83"/>
      <c r="M19" s="57">
        <f t="shared" si="2"/>
        <v>0</v>
      </c>
      <c r="N19" s="145"/>
      <c r="O19" s="61">
        <f t="shared" si="3"/>
        <v>0</v>
      </c>
      <c r="P19" s="86"/>
      <c r="Q19" s="57">
        <f t="shared" si="4"/>
        <v>0</v>
      </c>
      <c r="R19" s="145"/>
      <c r="S19" s="113">
        <f t="shared" si="5"/>
        <v>0</v>
      </c>
      <c r="T19" s="83"/>
      <c r="U19" s="57">
        <f t="shared" si="6"/>
        <v>0</v>
      </c>
      <c r="V19" s="145"/>
      <c r="W19" s="114">
        <f t="shared" si="7"/>
        <v>0</v>
      </c>
      <c r="X19" s="86"/>
      <c r="Y19" s="57">
        <f t="shared" si="8"/>
        <v>0</v>
      </c>
      <c r="Z19" s="145"/>
      <c r="AA19" s="52">
        <f t="shared" si="9"/>
        <v>0</v>
      </c>
      <c r="AB19" s="146"/>
      <c r="AC19" s="6">
        <f t="shared" si="10"/>
        <v>0</v>
      </c>
      <c r="AD19" s="145"/>
      <c r="AE19" s="115">
        <f t="shared" si="11"/>
        <v>0</v>
      </c>
      <c r="AF19" s="63">
        <f t="shared" si="0"/>
        <v>0</v>
      </c>
      <c r="AG19" s="90">
        <v>16</v>
      </c>
    </row>
    <row r="20" spans="1:39" ht="12.75" customHeight="1" thickBot="1" x14ac:dyDescent="0.25">
      <c r="C20" s="91"/>
      <c r="D20" s="92"/>
      <c r="E20" s="35"/>
      <c r="F20" s="93"/>
      <c r="G20" s="35"/>
      <c r="H20" s="92"/>
      <c r="I20" s="35"/>
      <c r="J20" s="132"/>
      <c r="K20" s="92"/>
      <c r="L20" s="35"/>
      <c r="M20" s="132"/>
      <c r="N20" s="92"/>
      <c r="O20" s="35"/>
      <c r="P20" s="132"/>
      <c r="Q20" s="92"/>
      <c r="R20" s="35"/>
      <c r="S20" s="132"/>
      <c r="T20" s="35"/>
      <c r="U20" s="92"/>
      <c r="V20" s="132"/>
      <c r="W20" s="35"/>
      <c r="X20" s="132"/>
      <c r="Y20" s="16"/>
      <c r="Z20" s="35"/>
    </row>
    <row r="21" spans="1:39" ht="20.25" customHeight="1" thickBot="1" x14ac:dyDescent="0.2">
      <c r="C21" s="12" t="s">
        <v>22</v>
      </c>
      <c r="D21" s="22" t="s">
        <v>11</v>
      </c>
      <c r="E21" s="23"/>
      <c r="F21" s="24" t="s">
        <v>16</v>
      </c>
      <c r="G21" s="23"/>
      <c r="H21" s="101"/>
      <c r="I21" s="102" t="s">
        <v>19</v>
      </c>
      <c r="J21" s="102"/>
      <c r="K21" s="103"/>
      <c r="L21" s="104"/>
      <c r="M21" s="102" t="s">
        <v>4</v>
      </c>
      <c r="N21" s="105"/>
      <c r="O21" s="105"/>
      <c r="P21" s="106"/>
      <c r="Q21" s="26" t="s">
        <v>5</v>
      </c>
      <c r="R21" s="102"/>
      <c r="S21" s="136"/>
      <c r="T21" s="105"/>
      <c r="U21" s="26" t="s">
        <v>6</v>
      </c>
      <c r="V21" s="105"/>
      <c r="W21" s="105"/>
      <c r="X21" s="106"/>
      <c r="Y21" s="26" t="s">
        <v>7</v>
      </c>
      <c r="Z21" s="107"/>
      <c r="AA21" s="33"/>
      <c r="AB21" s="105"/>
      <c r="AC21" s="105" t="s">
        <v>8</v>
      </c>
      <c r="AD21" s="105"/>
      <c r="AE21" s="105"/>
      <c r="AF21" s="12"/>
      <c r="AG21" s="35"/>
    </row>
    <row r="22" spans="1:39" s="50" customFormat="1" ht="68" thickBot="1" x14ac:dyDescent="0.2">
      <c r="A22" s="36" t="s">
        <v>14</v>
      </c>
      <c r="B22" s="36" t="s">
        <v>12</v>
      </c>
      <c r="C22" s="37" t="s">
        <v>13</v>
      </c>
      <c r="D22" s="38" t="s">
        <v>0</v>
      </c>
      <c r="E22" s="39" t="s">
        <v>1</v>
      </c>
      <c r="F22" s="40" t="s">
        <v>0</v>
      </c>
      <c r="G22" s="39" t="s">
        <v>1</v>
      </c>
      <c r="H22" s="108" t="s">
        <v>0</v>
      </c>
      <c r="I22" s="109" t="s">
        <v>25</v>
      </c>
      <c r="J22" s="109" t="s">
        <v>26</v>
      </c>
      <c r="K22" s="110" t="s">
        <v>9</v>
      </c>
      <c r="L22" s="38" t="s">
        <v>0</v>
      </c>
      <c r="M22" s="109" t="s">
        <v>3</v>
      </c>
      <c r="N22" s="38" t="s">
        <v>2</v>
      </c>
      <c r="O22" s="38" t="s">
        <v>27</v>
      </c>
      <c r="P22" s="108" t="s">
        <v>0</v>
      </c>
      <c r="Q22" s="42" t="s">
        <v>3</v>
      </c>
      <c r="R22" s="110" t="s">
        <v>2</v>
      </c>
      <c r="S22" s="110" t="s">
        <v>27</v>
      </c>
      <c r="T22" s="38" t="s">
        <v>0</v>
      </c>
      <c r="U22" s="42" t="s">
        <v>3</v>
      </c>
      <c r="V22" s="38" t="s">
        <v>2</v>
      </c>
      <c r="W22" s="38" t="s">
        <v>27</v>
      </c>
      <c r="X22" s="108" t="s">
        <v>0</v>
      </c>
      <c r="Y22" s="42" t="s">
        <v>3</v>
      </c>
      <c r="Z22" s="111" t="s">
        <v>2</v>
      </c>
      <c r="AA22" s="47" t="s">
        <v>27</v>
      </c>
      <c r="AB22" s="38" t="s">
        <v>0</v>
      </c>
      <c r="AC22" s="109" t="s">
        <v>3</v>
      </c>
      <c r="AD22" s="110" t="s">
        <v>2</v>
      </c>
      <c r="AE22" s="110" t="s">
        <v>27</v>
      </c>
      <c r="AF22" s="112" t="s">
        <v>9</v>
      </c>
      <c r="AG22" s="49" t="s">
        <v>10</v>
      </c>
      <c r="AM22" s="36"/>
    </row>
    <row r="23" spans="1:39" x14ac:dyDescent="0.15">
      <c r="A23" s="51">
        <v>859</v>
      </c>
      <c r="B23" s="1" t="s">
        <v>44</v>
      </c>
      <c r="C23" s="1" t="s">
        <v>45</v>
      </c>
      <c r="D23" s="99"/>
      <c r="E23" s="53"/>
      <c r="F23" s="54"/>
      <c r="G23" s="55"/>
      <c r="H23" s="56">
        <v>131</v>
      </c>
      <c r="I23" s="6"/>
      <c r="J23" s="53">
        <v>0</v>
      </c>
      <c r="K23" s="113">
        <f>SUM(I23:J23)</f>
        <v>0</v>
      </c>
      <c r="L23" s="52">
        <v>38.32</v>
      </c>
      <c r="M23" s="57">
        <f>L23/4</f>
        <v>9.58</v>
      </c>
      <c r="N23" s="53"/>
      <c r="O23" s="61">
        <f>SUM(M23:N23)</f>
        <v>9.58</v>
      </c>
      <c r="P23" s="56">
        <v>35.880000000000003</v>
      </c>
      <c r="Q23" s="57">
        <f>P23/4</f>
        <v>8.9700000000000006</v>
      </c>
      <c r="R23" s="53"/>
      <c r="S23" s="113">
        <v>0</v>
      </c>
      <c r="T23" s="52">
        <v>45.65</v>
      </c>
      <c r="U23" s="57">
        <f>T23/4</f>
        <v>11.4125</v>
      </c>
      <c r="V23" s="53"/>
      <c r="W23" s="114">
        <f>SUM(U23:V23)</f>
        <v>11.4125</v>
      </c>
      <c r="X23" s="56">
        <v>45.72</v>
      </c>
      <c r="Y23" s="57">
        <f>X23/4</f>
        <v>11.43</v>
      </c>
      <c r="Z23" s="53">
        <v>20</v>
      </c>
      <c r="AA23" s="52">
        <f>SUM(Y23:Z23)</f>
        <v>31.43</v>
      </c>
      <c r="AB23" s="5">
        <v>0</v>
      </c>
      <c r="AC23" s="6">
        <f>AB23/4</f>
        <v>0</v>
      </c>
      <c r="AD23" s="53"/>
      <c r="AE23" s="115">
        <f>SUM(AC23:AD23)</f>
        <v>0</v>
      </c>
      <c r="AF23" s="63">
        <f t="shared" ref="AF23:AF38" si="12">SUM(E23,G23,K23,O23,S23,W23,AA23,AE23,)</f>
        <v>52.422499999999999</v>
      </c>
      <c r="AG23" s="64">
        <v>1</v>
      </c>
    </row>
    <row r="24" spans="1:39" ht="14" hidden="1" thickBot="1" x14ac:dyDescent="0.2">
      <c r="A24" s="51"/>
      <c r="B24" s="1"/>
      <c r="C24" s="1"/>
      <c r="D24" s="65"/>
      <c r="E24" s="53"/>
      <c r="F24" s="66"/>
      <c r="G24" s="67"/>
      <c r="H24" s="68"/>
      <c r="I24" s="116"/>
      <c r="J24" s="117"/>
      <c r="K24" s="113">
        <f t="shared" ref="K24:K38" si="13">SUM(I24:J24)</f>
        <v>0</v>
      </c>
      <c r="L24" s="65"/>
      <c r="M24" s="57">
        <f t="shared" ref="M24:M38" si="14">L24/4</f>
        <v>0</v>
      </c>
      <c r="N24" s="117"/>
      <c r="O24" s="61">
        <f t="shared" ref="O24:O38" si="15">SUM(M24:N24)</f>
        <v>0</v>
      </c>
      <c r="P24" s="68"/>
      <c r="Q24" s="57">
        <f t="shared" ref="Q24:Q38" si="16">P24/4</f>
        <v>0</v>
      </c>
      <c r="R24" s="117"/>
      <c r="S24" s="113">
        <f t="shared" ref="S24:S38" si="17">SUM(Q24:R24)</f>
        <v>0</v>
      </c>
      <c r="T24" s="65"/>
      <c r="U24" s="57">
        <f t="shared" ref="U24:U38" si="18">T24/4</f>
        <v>0</v>
      </c>
      <c r="V24" s="117"/>
      <c r="W24" s="114">
        <f t="shared" ref="W24:W38" si="19">SUM(U24:V24)</f>
        <v>0</v>
      </c>
      <c r="X24" s="68"/>
      <c r="Y24" s="57">
        <f t="shared" ref="Y24:Y38" si="20">X24/4</f>
        <v>0</v>
      </c>
      <c r="Z24" s="117"/>
      <c r="AA24" s="52">
        <f t="shared" ref="AA24:AA38" si="21">SUM(Y24:Z24)</f>
        <v>0</v>
      </c>
      <c r="AB24" s="122"/>
      <c r="AC24" s="6">
        <f t="shared" ref="AC24:AC38" si="22">AB24/4</f>
        <v>0</v>
      </c>
      <c r="AD24" s="117"/>
      <c r="AE24" s="115">
        <f t="shared" ref="AE24:AE38" si="23">SUM(AC24:AD24)</f>
        <v>0</v>
      </c>
      <c r="AF24" s="63">
        <f t="shared" si="12"/>
        <v>0</v>
      </c>
      <c r="AG24" s="78">
        <v>2</v>
      </c>
    </row>
    <row r="25" spans="1:39" ht="14" hidden="1" thickBot="1" x14ac:dyDescent="0.2">
      <c r="A25" s="51"/>
      <c r="B25" s="1"/>
      <c r="C25" s="1"/>
      <c r="D25" s="72"/>
      <c r="E25" s="53"/>
      <c r="F25" s="66"/>
      <c r="G25" s="67"/>
      <c r="H25" s="68"/>
      <c r="I25" s="116"/>
      <c r="J25" s="117"/>
      <c r="K25" s="113">
        <f t="shared" si="13"/>
        <v>0</v>
      </c>
      <c r="L25" s="65"/>
      <c r="M25" s="57">
        <f t="shared" si="14"/>
        <v>0</v>
      </c>
      <c r="N25" s="117"/>
      <c r="O25" s="61">
        <f t="shared" si="15"/>
        <v>0</v>
      </c>
      <c r="P25" s="68"/>
      <c r="Q25" s="57">
        <f t="shared" si="16"/>
        <v>0</v>
      </c>
      <c r="R25" s="117"/>
      <c r="S25" s="113">
        <f t="shared" si="17"/>
        <v>0</v>
      </c>
      <c r="T25" s="65"/>
      <c r="U25" s="57">
        <f t="shared" si="18"/>
        <v>0</v>
      </c>
      <c r="V25" s="117"/>
      <c r="W25" s="114">
        <f t="shared" si="19"/>
        <v>0</v>
      </c>
      <c r="X25" s="68"/>
      <c r="Y25" s="57">
        <f t="shared" si="20"/>
        <v>0</v>
      </c>
      <c r="Z25" s="117"/>
      <c r="AA25" s="52">
        <f t="shared" si="21"/>
        <v>0</v>
      </c>
      <c r="AB25" s="11"/>
      <c r="AC25" s="6">
        <f t="shared" si="22"/>
        <v>0</v>
      </c>
      <c r="AD25" s="117"/>
      <c r="AE25" s="115">
        <f t="shared" si="23"/>
        <v>0</v>
      </c>
      <c r="AF25" s="63">
        <f t="shared" si="12"/>
        <v>0</v>
      </c>
      <c r="AG25" s="78">
        <v>3</v>
      </c>
    </row>
    <row r="26" spans="1:39" ht="16" hidden="1" thickBot="1" x14ac:dyDescent="0.25">
      <c r="A26" s="76"/>
      <c r="B26" s="1"/>
      <c r="C26" s="77"/>
      <c r="D26" s="65"/>
      <c r="E26" s="53"/>
      <c r="F26" s="66"/>
      <c r="G26" s="67"/>
      <c r="H26" s="68"/>
      <c r="I26" s="116"/>
      <c r="J26" s="117"/>
      <c r="K26" s="113">
        <f t="shared" si="13"/>
        <v>0</v>
      </c>
      <c r="L26" s="65"/>
      <c r="M26" s="57">
        <f t="shared" si="14"/>
        <v>0</v>
      </c>
      <c r="N26" s="117"/>
      <c r="O26" s="61">
        <f t="shared" si="15"/>
        <v>0</v>
      </c>
      <c r="P26" s="68"/>
      <c r="Q26" s="57">
        <f t="shared" si="16"/>
        <v>0</v>
      </c>
      <c r="R26" s="117"/>
      <c r="S26" s="113">
        <f t="shared" si="17"/>
        <v>0</v>
      </c>
      <c r="T26" s="65"/>
      <c r="U26" s="57">
        <f t="shared" si="18"/>
        <v>0</v>
      </c>
      <c r="V26" s="117"/>
      <c r="W26" s="114">
        <f t="shared" si="19"/>
        <v>0</v>
      </c>
      <c r="X26" s="68"/>
      <c r="Y26" s="57">
        <f t="shared" si="20"/>
        <v>0</v>
      </c>
      <c r="Z26" s="117"/>
      <c r="AA26" s="52">
        <f t="shared" si="21"/>
        <v>0</v>
      </c>
      <c r="AB26" s="11"/>
      <c r="AC26" s="6">
        <f t="shared" si="22"/>
        <v>0</v>
      </c>
      <c r="AD26" s="117"/>
      <c r="AE26" s="115">
        <f t="shared" si="23"/>
        <v>0</v>
      </c>
      <c r="AF26" s="63">
        <f t="shared" si="12"/>
        <v>0</v>
      </c>
      <c r="AG26" s="78">
        <v>4</v>
      </c>
    </row>
    <row r="27" spans="1:39" ht="12.75" hidden="1" customHeight="1" thickBot="1" x14ac:dyDescent="0.25">
      <c r="A27" s="76"/>
      <c r="B27" s="1"/>
      <c r="C27" s="77"/>
      <c r="D27" s="65"/>
      <c r="E27" s="53"/>
      <c r="F27" s="66"/>
      <c r="G27" s="67"/>
      <c r="H27" s="68"/>
      <c r="I27" s="116"/>
      <c r="J27" s="117"/>
      <c r="K27" s="113">
        <f t="shared" si="13"/>
        <v>0</v>
      </c>
      <c r="L27" s="65"/>
      <c r="M27" s="57">
        <f t="shared" si="14"/>
        <v>0</v>
      </c>
      <c r="N27" s="117"/>
      <c r="O27" s="61">
        <f t="shared" si="15"/>
        <v>0</v>
      </c>
      <c r="P27" s="68"/>
      <c r="Q27" s="57">
        <f t="shared" si="16"/>
        <v>0</v>
      </c>
      <c r="R27" s="117"/>
      <c r="S27" s="113">
        <f t="shared" si="17"/>
        <v>0</v>
      </c>
      <c r="T27" s="65"/>
      <c r="U27" s="57">
        <f t="shared" si="18"/>
        <v>0</v>
      </c>
      <c r="V27" s="117"/>
      <c r="W27" s="114">
        <f t="shared" si="19"/>
        <v>0</v>
      </c>
      <c r="X27" s="68"/>
      <c r="Y27" s="57">
        <f t="shared" si="20"/>
        <v>0</v>
      </c>
      <c r="Z27" s="117"/>
      <c r="AA27" s="52">
        <f t="shared" si="21"/>
        <v>0</v>
      </c>
      <c r="AB27" s="11"/>
      <c r="AC27" s="6">
        <f t="shared" si="22"/>
        <v>0</v>
      </c>
      <c r="AD27" s="117"/>
      <c r="AE27" s="115">
        <f t="shared" si="23"/>
        <v>0</v>
      </c>
      <c r="AF27" s="63">
        <f t="shared" si="12"/>
        <v>0</v>
      </c>
      <c r="AG27" s="78">
        <v>5</v>
      </c>
    </row>
    <row r="28" spans="1:39" ht="12.75" hidden="1" customHeight="1" thickBot="1" x14ac:dyDescent="0.25">
      <c r="A28" s="76"/>
      <c r="B28" s="1"/>
      <c r="C28" s="77"/>
      <c r="D28" s="65"/>
      <c r="E28" s="53"/>
      <c r="F28" s="66"/>
      <c r="G28" s="67"/>
      <c r="H28" s="68"/>
      <c r="I28" s="116"/>
      <c r="J28" s="117"/>
      <c r="K28" s="113">
        <f t="shared" si="13"/>
        <v>0</v>
      </c>
      <c r="L28" s="65"/>
      <c r="M28" s="57">
        <f t="shared" si="14"/>
        <v>0</v>
      </c>
      <c r="N28" s="117"/>
      <c r="O28" s="61">
        <f t="shared" si="15"/>
        <v>0</v>
      </c>
      <c r="P28" s="68"/>
      <c r="Q28" s="57">
        <f t="shared" si="16"/>
        <v>0</v>
      </c>
      <c r="R28" s="117"/>
      <c r="S28" s="113">
        <f t="shared" si="17"/>
        <v>0</v>
      </c>
      <c r="T28" s="65"/>
      <c r="U28" s="57">
        <f t="shared" si="18"/>
        <v>0</v>
      </c>
      <c r="V28" s="117"/>
      <c r="W28" s="114">
        <f t="shared" si="19"/>
        <v>0</v>
      </c>
      <c r="X28" s="68"/>
      <c r="Y28" s="57">
        <f t="shared" si="20"/>
        <v>0</v>
      </c>
      <c r="Z28" s="117"/>
      <c r="AA28" s="52">
        <f t="shared" si="21"/>
        <v>0</v>
      </c>
      <c r="AB28" s="11"/>
      <c r="AC28" s="6">
        <f t="shared" si="22"/>
        <v>0</v>
      </c>
      <c r="AD28" s="117"/>
      <c r="AE28" s="115">
        <f t="shared" si="23"/>
        <v>0</v>
      </c>
      <c r="AF28" s="63">
        <f t="shared" si="12"/>
        <v>0</v>
      </c>
      <c r="AG28" s="78">
        <v>6</v>
      </c>
    </row>
    <row r="29" spans="1:39" ht="12.75" hidden="1" customHeight="1" thickBot="1" x14ac:dyDescent="0.25">
      <c r="A29" s="76"/>
      <c r="B29" s="1"/>
      <c r="C29" s="77"/>
      <c r="D29" s="65"/>
      <c r="E29" s="53"/>
      <c r="F29" s="66"/>
      <c r="G29" s="67"/>
      <c r="H29" s="68"/>
      <c r="I29" s="116"/>
      <c r="J29" s="117"/>
      <c r="K29" s="113">
        <f t="shared" si="13"/>
        <v>0</v>
      </c>
      <c r="L29" s="65"/>
      <c r="M29" s="57">
        <f t="shared" si="14"/>
        <v>0</v>
      </c>
      <c r="N29" s="117"/>
      <c r="O29" s="61">
        <f t="shared" si="15"/>
        <v>0</v>
      </c>
      <c r="P29" s="68"/>
      <c r="Q29" s="57">
        <f t="shared" si="16"/>
        <v>0</v>
      </c>
      <c r="R29" s="117"/>
      <c r="S29" s="113">
        <f t="shared" si="17"/>
        <v>0</v>
      </c>
      <c r="T29" s="65"/>
      <c r="U29" s="57">
        <f t="shared" si="18"/>
        <v>0</v>
      </c>
      <c r="V29" s="117"/>
      <c r="W29" s="114">
        <f t="shared" si="19"/>
        <v>0</v>
      </c>
      <c r="X29" s="68"/>
      <c r="Y29" s="57">
        <f t="shared" si="20"/>
        <v>0</v>
      </c>
      <c r="Z29" s="117"/>
      <c r="AA29" s="52">
        <f t="shared" si="21"/>
        <v>0</v>
      </c>
      <c r="AB29" s="11"/>
      <c r="AC29" s="6">
        <f t="shared" si="22"/>
        <v>0</v>
      </c>
      <c r="AD29" s="117"/>
      <c r="AE29" s="115">
        <f t="shared" si="23"/>
        <v>0</v>
      </c>
      <c r="AF29" s="63">
        <f t="shared" si="12"/>
        <v>0</v>
      </c>
      <c r="AG29" s="78">
        <v>7</v>
      </c>
    </row>
    <row r="30" spans="1:39" ht="12.75" hidden="1" customHeight="1" thickBot="1" x14ac:dyDescent="0.25">
      <c r="A30" s="76"/>
      <c r="B30" s="1"/>
      <c r="C30" s="77"/>
      <c r="D30" s="72"/>
      <c r="E30" s="53"/>
      <c r="F30" s="66"/>
      <c r="G30" s="67"/>
      <c r="H30" s="68"/>
      <c r="I30" s="116"/>
      <c r="J30" s="117"/>
      <c r="K30" s="113">
        <f t="shared" si="13"/>
        <v>0</v>
      </c>
      <c r="L30" s="65"/>
      <c r="M30" s="57">
        <f t="shared" si="14"/>
        <v>0</v>
      </c>
      <c r="N30" s="117"/>
      <c r="O30" s="61">
        <f t="shared" si="15"/>
        <v>0</v>
      </c>
      <c r="P30" s="68"/>
      <c r="Q30" s="57">
        <f t="shared" si="16"/>
        <v>0</v>
      </c>
      <c r="R30" s="117"/>
      <c r="S30" s="113">
        <f t="shared" si="17"/>
        <v>0</v>
      </c>
      <c r="T30" s="65"/>
      <c r="U30" s="57">
        <f t="shared" si="18"/>
        <v>0</v>
      </c>
      <c r="V30" s="117"/>
      <c r="W30" s="114">
        <f t="shared" si="19"/>
        <v>0</v>
      </c>
      <c r="X30" s="68"/>
      <c r="Y30" s="57">
        <f t="shared" si="20"/>
        <v>0</v>
      </c>
      <c r="Z30" s="117"/>
      <c r="AA30" s="52">
        <f t="shared" si="21"/>
        <v>0</v>
      </c>
      <c r="AB30" s="11"/>
      <c r="AC30" s="6">
        <f t="shared" si="22"/>
        <v>0</v>
      </c>
      <c r="AD30" s="117"/>
      <c r="AE30" s="115">
        <f t="shared" si="23"/>
        <v>0</v>
      </c>
      <c r="AF30" s="63">
        <f t="shared" si="12"/>
        <v>0</v>
      </c>
      <c r="AG30" s="78">
        <v>8</v>
      </c>
    </row>
    <row r="31" spans="1:39" ht="12.75" hidden="1" customHeight="1" thickBot="1" x14ac:dyDescent="0.25">
      <c r="A31" s="76"/>
      <c r="B31" s="1"/>
      <c r="C31" s="77"/>
      <c r="D31" s="65"/>
      <c r="E31" s="53"/>
      <c r="F31" s="66"/>
      <c r="G31" s="67"/>
      <c r="H31" s="68"/>
      <c r="I31" s="116"/>
      <c r="J31" s="117"/>
      <c r="K31" s="113">
        <f t="shared" si="13"/>
        <v>0</v>
      </c>
      <c r="L31" s="65"/>
      <c r="M31" s="57">
        <f t="shared" si="14"/>
        <v>0</v>
      </c>
      <c r="N31" s="117"/>
      <c r="O31" s="61">
        <f t="shared" si="15"/>
        <v>0</v>
      </c>
      <c r="P31" s="68"/>
      <c r="Q31" s="57">
        <f t="shared" si="16"/>
        <v>0</v>
      </c>
      <c r="R31" s="117"/>
      <c r="S31" s="113">
        <f t="shared" si="17"/>
        <v>0</v>
      </c>
      <c r="T31" s="65"/>
      <c r="U31" s="57">
        <f t="shared" si="18"/>
        <v>0</v>
      </c>
      <c r="V31" s="117"/>
      <c r="W31" s="114">
        <f t="shared" si="19"/>
        <v>0</v>
      </c>
      <c r="X31" s="68"/>
      <c r="Y31" s="57">
        <f t="shared" si="20"/>
        <v>0</v>
      </c>
      <c r="Z31" s="117"/>
      <c r="AA31" s="52">
        <f t="shared" si="21"/>
        <v>0</v>
      </c>
      <c r="AB31" s="11"/>
      <c r="AC31" s="6">
        <f t="shared" si="22"/>
        <v>0</v>
      </c>
      <c r="AD31" s="117"/>
      <c r="AE31" s="115">
        <f t="shared" si="23"/>
        <v>0</v>
      </c>
      <c r="AF31" s="63">
        <f t="shared" si="12"/>
        <v>0</v>
      </c>
      <c r="AG31" s="78">
        <v>9</v>
      </c>
    </row>
    <row r="32" spans="1:39" ht="12.75" hidden="1" customHeight="1" thickBot="1" x14ac:dyDescent="0.25">
      <c r="A32" s="76"/>
      <c r="B32" s="1"/>
      <c r="C32" s="77"/>
      <c r="D32" s="65"/>
      <c r="E32" s="53"/>
      <c r="F32" s="66"/>
      <c r="G32" s="67"/>
      <c r="H32" s="68"/>
      <c r="I32" s="116"/>
      <c r="J32" s="117"/>
      <c r="K32" s="113">
        <f t="shared" si="13"/>
        <v>0</v>
      </c>
      <c r="L32" s="65"/>
      <c r="M32" s="57">
        <f t="shared" si="14"/>
        <v>0</v>
      </c>
      <c r="N32" s="117"/>
      <c r="O32" s="61">
        <f t="shared" si="15"/>
        <v>0</v>
      </c>
      <c r="P32" s="68"/>
      <c r="Q32" s="57">
        <f t="shared" si="16"/>
        <v>0</v>
      </c>
      <c r="R32" s="117"/>
      <c r="S32" s="113">
        <f t="shared" si="17"/>
        <v>0</v>
      </c>
      <c r="T32" s="65"/>
      <c r="U32" s="57">
        <f t="shared" si="18"/>
        <v>0</v>
      </c>
      <c r="V32" s="117"/>
      <c r="W32" s="114">
        <f t="shared" si="19"/>
        <v>0</v>
      </c>
      <c r="X32" s="68"/>
      <c r="Y32" s="57">
        <f t="shared" si="20"/>
        <v>0</v>
      </c>
      <c r="Z32" s="117"/>
      <c r="AA32" s="52">
        <f t="shared" si="21"/>
        <v>0</v>
      </c>
      <c r="AB32" s="11"/>
      <c r="AC32" s="6">
        <f t="shared" si="22"/>
        <v>0</v>
      </c>
      <c r="AD32" s="117"/>
      <c r="AE32" s="115">
        <f t="shared" si="23"/>
        <v>0</v>
      </c>
      <c r="AF32" s="63">
        <f t="shared" si="12"/>
        <v>0</v>
      </c>
      <c r="AG32" s="78">
        <v>10</v>
      </c>
    </row>
    <row r="33" spans="1:39" ht="12.75" hidden="1" customHeight="1" thickBot="1" x14ac:dyDescent="0.25">
      <c r="A33" s="76"/>
      <c r="B33" s="1"/>
      <c r="C33" s="77"/>
      <c r="D33" s="65"/>
      <c r="E33" s="53"/>
      <c r="F33" s="66"/>
      <c r="G33" s="67"/>
      <c r="H33" s="68"/>
      <c r="I33" s="116"/>
      <c r="J33" s="117"/>
      <c r="K33" s="113">
        <f t="shared" si="13"/>
        <v>0</v>
      </c>
      <c r="L33" s="65"/>
      <c r="M33" s="57">
        <f t="shared" si="14"/>
        <v>0</v>
      </c>
      <c r="N33" s="117"/>
      <c r="O33" s="61">
        <f t="shared" si="15"/>
        <v>0</v>
      </c>
      <c r="P33" s="68"/>
      <c r="Q33" s="57">
        <f t="shared" si="16"/>
        <v>0</v>
      </c>
      <c r="R33" s="117"/>
      <c r="S33" s="113">
        <f t="shared" si="17"/>
        <v>0</v>
      </c>
      <c r="T33" s="65"/>
      <c r="U33" s="57">
        <f t="shared" si="18"/>
        <v>0</v>
      </c>
      <c r="V33" s="117"/>
      <c r="W33" s="114">
        <f t="shared" si="19"/>
        <v>0</v>
      </c>
      <c r="X33" s="68"/>
      <c r="Y33" s="57">
        <f t="shared" si="20"/>
        <v>0</v>
      </c>
      <c r="Z33" s="117"/>
      <c r="AA33" s="52">
        <f t="shared" si="21"/>
        <v>0</v>
      </c>
      <c r="AB33" s="11"/>
      <c r="AC33" s="6">
        <f t="shared" si="22"/>
        <v>0</v>
      </c>
      <c r="AD33" s="117"/>
      <c r="AE33" s="115">
        <f t="shared" si="23"/>
        <v>0</v>
      </c>
      <c r="AF33" s="63">
        <f t="shared" si="12"/>
        <v>0</v>
      </c>
      <c r="AG33" s="78">
        <v>11</v>
      </c>
    </row>
    <row r="34" spans="1:39" ht="12.75" hidden="1" customHeight="1" thickBot="1" x14ac:dyDescent="0.25">
      <c r="A34" s="76"/>
      <c r="B34" s="1"/>
      <c r="C34" s="79"/>
      <c r="D34" s="65"/>
      <c r="E34" s="53"/>
      <c r="F34" s="66"/>
      <c r="G34" s="67"/>
      <c r="H34" s="68"/>
      <c r="I34" s="116"/>
      <c r="J34" s="117"/>
      <c r="K34" s="113">
        <f t="shared" si="13"/>
        <v>0</v>
      </c>
      <c r="L34" s="65"/>
      <c r="M34" s="57">
        <f t="shared" si="14"/>
        <v>0</v>
      </c>
      <c r="N34" s="117"/>
      <c r="O34" s="61">
        <f t="shared" si="15"/>
        <v>0</v>
      </c>
      <c r="P34" s="68"/>
      <c r="Q34" s="57">
        <f t="shared" si="16"/>
        <v>0</v>
      </c>
      <c r="R34" s="117"/>
      <c r="S34" s="113">
        <f t="shared" si="17"/>
        <v>0</v>
      </c>
      <c r="T34" s="65"/>
      <c r="U34" s="57">
        <f t="shared" si="18"/>
        <v>0</v>
      </c>
      <c r="V34" s="117"/>
      <c r="W34" s="114">
        <f t="shared" si="19"/>
        <v>0</v>
      </c>
      <c r="X34" s="68"/>
      <c r="Y34" s="57">
        <f t="shared" si="20"/>
        <v>0</v>
      </c>
      <c r="Z34" s="117"/>
      <c r="AA34" s="52">
        <f t="shared" si="21"/>
        <v>0</v>
      </c>
      <c r="AB34" s="11"/>
      <c r="AC34" s="6">
        <f t="shared" si="22"/>
        <v>0</v>
      </c>
      <c r="AD34" s="117"/>
      <c r="AE34" s="115">
        <f t="shared" si="23"/>
        <v>0</v>
      </c>
      <c r="AF34" s="63">
        <f t="shared" si="12"/>
        <v>0</v>
      </c>
      <c r="AG34" s="78">
        <v>12</v>
      </c>
    </row>
    <row r="35" spans="1:39" ht="12.75" hidden="1" customHeight="1" thickBot="1" x14ac:dyDescent="0.25">
      <c r="A35" s="76"/>
      <c r="B35" s="1"/>
      <c r="C35" s="77"/>
      <c r="D35" s="65"/>
      <c r="E35" s="53"/>
      <c r="F35" s="66"/>
      <c r="G35" s="67"/>
      <c r="H35" s="68"/>
      <c r="I35" s="116"/>
      <c r="J35" s="117"/>
      <c r="K35" s="113">
        <f t="shared" si="13"/>
        <v>0</v>
      </c>
      <c r="L35" s="65"/>
      <c r="M35" s="57">
        <f t="shared" si="14"/>
        <v>0</v>
      </c>
      <c r="N35" s="117"/>
      <c r="O35" s="61">
        <f t="shared" si="15"/>
        <v>0</v>
      </c>
      <c r="P35" s="68"/>
      <c r="Q35" s="57">
        <f t="shared" si="16"/>
        <v>0</v>
      </c>
      <c r="R35" s="117"/>
      <c r="S35" s="113">
        <f t="shared" si="17"/>
        <v>0</v>
      </c>
      <c r="T35" s="65"/>
      <c r="U35" s="57">
        <f t="shared" si="18"/>
        <v>0</v>
      </c>
      <c r="V35" s="117"/>
      <c r="W35" s="114">
        <f t="shared" si="19"/>
        <v>0</v>
      </c>
      <c r="X35" s="68"/>
      <c r="Y35" s="57">
        <f t="shared" si="20"/>
        <v>0</v>
      </c>
      <c r="Z35" s="117"/>
      <c r="AA35" s="52">
        <f t="shared" si="21"/>
        <v>0</v>
      </c>
      <c r="AB35" s="11"/>
      <c r="AC35" s="6">
        <f t="shared" si="22"/>
        <v>0</v>
      </c>
      <c r="AD35" s="117"/>
      <c r="AE35" s="115">
        <f t="shared" si="23"/>
        <v>0</v>
      </c>
      <c r="AF35" s="63">
        <f t="shared" si="12"/>
        <v>0</v>
      </c>
      <c r="AG35" s="78">
        <v>13</v>
      </c>
    </row>
    <row r="36" spans="1:39" ht="12.75" hidden="1" customHeight="1" thickBot="1" x14ac:dyDescent="0.25">
      <c r="A36" s="76"/>
      <c r="B36" s="1"/>
      <c r="C36" s="79"/>
      <c r="D36" s="65"/>
      <c r="E36" s="53"/>
      <c r="F36" s="66"/>
      <c r="G36" s="67"/>
      <c r="H36" s="68"/>
      <c r="I36" s="116"/>
      <c r="J36" s="117"/>
      <c r="K36" s="113">
        <f t="shared" si="13"/>
        <v>0</v>
      </c>
      <c r="L36" s="65"/>
      <c r="M36" s="57">
        <f t="shared" si="14"/>
        <v>0</v>
      </c>
      <c r="N36" s="117"/>
      <c r="O36" s="61">
        <f t="shared" si="15"/>
        <v>0</v>
      </c>
      <c r="P36" s="68"/>
      <c r="Q36" s="57">
        <f t="shared" si="16"/>
        <v>0</v>
      </c>
      <c r="R36" s="117"/>
      <c r="S36" s="113">
        <f t="shared" si="17"/>
        <v>0</v>
      </c>
      <c r="T36" s="65"/>
      <c r="U36" s="57">
        <f t="shared" si="18"/>
        <v>0</v>
      </c>
      <c r="V36" s="117"/>
      <c r="W36" s="114">
        <f t="shared" si="19"/>
        <v>0</v>
      </c>
      <c r="X36" s="68"/>
      <c r="Y36" s="57">
        <f t="shared" si="20"/>
        <v>0</v>
      </c>
      <c r="Z36" s="117"/>
      <c r="AA36" s="52">
        <f t="shared" si="21"/>
        <v>0</v>
      </c>
      <c r="AB36" s="11"/>
      <c r="AC36" s="6">
        <f t="shared" si="22"/>
        <v>0</v>
      </c>
      <c r="AD36" s="117"/>
      <c r="AE36" s="115">
        <f t="shared" si="23"/>
        <v>0</v>
      </c>
      <c r="AF36" s="63">
        <f t="shared" si="12"/>
        <v>0</v>
      </c>
      <c r="AG36" s="78">
        <v>14</v>
      </c>
    </row>
    <row r="37" spans="1:39" ht="12.75" hidden="1" customHeight="1" thickBot="1" x14ac:dyDescent="0.25">
      <c r="A37" s="76"/>
      <c r="B37" s="1"/>
      <c r="C37" s="77"/>
      <c r="D37" s="65"/>
      <c r="E37" s="53"/>
      <c r="F37" s="66"/>
      <c r="G37" s="67"/>
      <c r="H37" s="68"/>
      <c r="I37" s="116"/>
      <c r="J37" s="117"/>
      <c r="K37" s="113">
        <f t="shared" si="13"/>
        <v>0</v>
      </c>
      <c r="L37" s="65"/>
      <c r="M37" s="57">
        <f t="shared" si="14"/>
        <v>0</v>
      </c>
      <c r="N37" s="117"/>
      <c r="O37" s="61">
        <f t="shared" si="15"/>
        <v>0</v>
      </c>
      <c r="P37" s="68"/>
      <c r="Q37" s="57">
        <f t="shared" si="16"/>
        <v>0</v>
      </c>
      <c r="R37" s="117"/>
      <c r="S37" s="113">
        <f t="shared" si="17"/>
        <v>0</v>
      </c>
      <c r="T37" s="65"/>
      <c r="U37" s="57">
        <f t="shared" si="18"/>
        <v>0</v>
      </c>
      <c r="V37" s="117"/>
      <c r="W37" s="114">
        <f t="shared" si="19"/>
        <v>0</v>
      </c>
      <c r="X37" s="68"/>
      <c r="Y37" s="57">
        <f t="shared" si="20"/>
        <v>0</v>
      </c>
      <c r="Z37" s="117"/>
      <c r="AA37" s="52">
        <f t="shared" si="21"/>
        <v>0</v>
      </c>
      <c r="AB37" s="11"/>
      <c r="AC37" s="6">
        <f t="shared" si="22"/>
        <v>0</v>
      </c>
      <c r="AD37" s="117"/>
      <c r="AE37" s="115">
        <f t="shared" si="23"/>
        <v>0</v>
      </c>
      <c r="AF37" s="63">
        <f t="shared" si="12"/>
        <v>0</v>
      </c>
      <c r="AG37" s="78">
        <v>15</v>
      </c>
    </row>
    <row r="38" spans="1:39" ht="12.75" hidden="1" customHeight="1" thickBot="1" x14ac:dyDescent="0.25">
      <c r="A38" s="80"/>
      <c r="B38" s="81"/>
      <c r="C38" s="82"/>
      <c r="D38" s="83"/>
      <c r="E38" s="53"/>
      <c r="F38" s="84"/>
      <c r="G38" s="85"/>
      <c r="H38" s="86"/>
      <c r="I38" s="144"/>
      <c r="J38" s="145"/>
      <c r="K38" s="113">
        <f t="shared" si="13"/>
        <v>0</v>
      </c>
      <c r="L38" s="83"/>
      <c r="M38" s="57">
        <f t="shared" si="14"/>
        <v>0</v>
      </c>
      <c r="N38" s="145"/>
      <c r="O38" s="61">
        <f t="shared" si="15"/>
        <v>0</v>
      </c>
      <c r="P38" s="86"/>
      <c r="Q38" s="57">
        <f t="shared" si="16"/>
        <v>0</v>
      </c>
      <c r="R38" s="145"/>
      <c r="S38" s="113">
        <f t="shared" si="17"/>
        <v>0</v>
      </c>
      <c r="T38" s="83"/>
      <c r="U38" s="57">
        <f t="shared" si="18"/>
        <v>0</v>
      </c>
      <c r="V38" s="145"/>
      <c r="W38" s="114">
        <f t="shared" si="19"/>
        <v>0</v>
      </c>
      <c r="X38" s="86"/>
      <c r="Y38" s="57">
        <f t="shared" si="20"/>
        <v>0</v>
      </c>
      <c r="Z38" s="145"/>
      <c r="AA38" s="52">
        <f t="shared" si="21"/>
        <v>0</v>
      </c>
      <c r="AB38" s="146"/>
      <c r="AC38" s="6">
        <f t="shared" si="22"/>
        <v>0</v>
      </c>
      <c r="AD38" s="145"/>
      <c r="AE38" s="115">
        <f t="shared" si="23"/>
        <v>0</v>
      </c>
      <c r="AF38" s="63">
        <f t="shared" si="12"/>
        <v>0</v>
      </c>
      <c r="AG38" s="90">
        <v>16</v>
      </c>
    </row>
    <row r="40" spans="1:39" ht="14" thickBot="1" x14ac:dyDescent="0.2"/>
    <row r="41" spans="1:39" ht="20.25" customHeight="1" thickBot="1" x14ac:dyDescent="0.2">
      <c r="C41" s="12" t="s">
        <v>20</v>
      </c>
      <c r="D41" s="22" t="s">
        <v>11</v>
      </c>
      <c r="E41" s="23"/>
      <c r="F41" s="24" t="s">
        <v>16</v>
      </c>
      <c r="G41" s="23"/>
      <c r="H41" s="101"/>
      <c r="I41" s="102" t="s">
        <v>19</v>
      </c>
      <c r="J41" s="102"/>
      <c r="K41" s="103"/>
      <c r="L41" s="104"/>
      <c r="M41" s="102" t="s">
        <v>4</v>
      </c>
      <c r="N41" s="105"/>
      <c r="O41" s="105"/>
      <c r="P41" s="106"/>
      <c r="Q41" s="26" t="s">
        <v>5</v>
      </c>
      <c r="R41" s="102"/>
      <c r="S41" s="136"/>
      <c r="T41" s="105"/>
      <c r="U41" s="26" t="s">
        <v>6</v>
      </c>
      <c r="V41" s="105"/>
      <c r="W41" s="105"/>
      <c r="X41" s="106"/>
      <c r="Y41" s="26" t="s">
        <v>7</v>
      </c>
      <c r="Z41" s="107"/>
      <c r="AA41" s="33"/>
      <c r="AB41" s="105"/>
      <c r="AC41" s="105" t="s">
        <v>8</v>
      </c>
      <c r="AD41" s="105"/>
      <c r="AE41" s="105"/>
      <c r="AF41" s="12"/>
      <c r="AG41" s="35"/>
    </row>
    <row r="42" spans="1:39" s="50" customFormat="1" ht="68" thickBot="1" x14ac:dyDescent="0.2">
      <c r="A42" s="36" t="s">
        <v>14</v>
      </c>
      <c r="B42" s="36" t="s">
        <v>12</v>
      </c>
      <c r="C42" s="37" t="s">
        <v>13</v>
      </c>
      <c r="D42" s="38" t="s">
        <v>0</v>
      </c>
      <c r="E42" s="39" t="s">
        <v>1</v>
      </c>
      <c r="F42" s="40" t="s">
        <v>0</v>
      </c>
      <c r="G42" s="39" t="s">
        <v>1</v>
      </c>
      <c r="H42" s="108" t="s">
        <v>0</v>
      </c>
      <c r="I42" s="109" t="s">
        <v>25</v>
      </c>
      <c r="J42" s="109" t="s">
        <v>26</v>
      </c>
      <c r="K42" s="110" t="s">
        <v>9</v>
      </c>
      <c r="L42" s="38" t="s">
        <v>0</v>
      </c>
      <c r="M42" s="109" t="s">
        <v>3</v>
      </c>
      <c r="N42" s="38" t="s">
        <v>2</v>
      </c>
      <c r="O42" s="38" t="s">
        <v>27</v>
      </c>
      <c r="P42" s="108" t="s">
        <v>0</v>
      </c>
      <c r="Q42" s="42" t="s">
        <v>3</v>
      </c>
      <c r="R42" s="110" t="s">
        <v>2</v>
      </c>
      <c r="S42" s="110" t="s">
        <v>27</v>
      </c>
      <c r="T42" s="38" t="s">
        <v>0</v>
      </c>
      <c r="U42" s="42" t="s">
        <v>3</v>
      </c>
      <c r="V42" s="38" t="s">
        <v>2</v>
      </c>
      <c r="W42" s="38" t="s">
        <v>27</v>
      </c>
      <c r="X42" s="108" t="s">
        <v>0</v>
      </c>
      <c r="Y42" s="42" t="s">
        <v>3</v>
      </c>
      <c r="Z42" s="111" t="s">
        <v>2</v>
      </c>
      <c r="AA42" s="47" t="s">
        <v>27</v>
      </c>
      <c r="AB42" s="38" t="s">
        <v>0</v>
      </c>
      <c r="AC42" s="109" t="s">
        <v>3</v>
      </c>
      <c r="AD42" s="110" t="s">
        <v>2</v>
      </c>
      <c r="AE42" s="110" t="s">
        <v>27</v>
      </c>
      <c r="AF42" s="112" t="s">
        <v>9</v>
      </c>
      <c r="AG42" s="49" t="s">
        <v>10</v>
      </c>
      <c r="AM42" s="36"/>
    </row>
    <row r="43" spans="1:39" ht="14" thickBot="1" x14ac:dyDescent="0.2">
      <c r="A43" s="51">
        <v>7</v>
      </c>
      <c r="B43" s="1" t="s">
        <v>69</v>
      </c>
      <c r="C43" s="1"/>
      <c r="D43" s="52"/>
      <c r="E43" s="53"/>
      <c r="F43" s="54"/>
      <c r="G43" s="55">
        <v>0</v>
      </c>
      <c r="H43" s="56">
        <v>171</v>
      </c>
      <c r="I43" s="6"/>
      <c r="J43" s="53"/>
      <c r="K43" s="113">
        <f>SUM(I43:J43)</f>
        <v>0</v>
      </c>
      <c r="L43" s="52">
        <v>43.52</v>
      </c>
      <c r="M43" s="57">
        <f>L43/4</f>
        <v>10.88</v>
      </c>
      <c r="N43" s="53"/>
      <c r="O43" s="61">
        <f>SUM(M43:N43)</f>
        <v>10.88</v>
      </c>
      <c r="P43" s="56">
        <v>0</v>
      </c>
      <c r="Q43" s="57">
        <f>P43/4</f>
        <v>0</v>
      </c>
      <c r="R43" s="53"/>
      <c r="S43" s="113">
        <f>SUM(Q43:R43)</f>
        <v>0</v>
      </c>
      <c r="T43" s="52">
        <v>43.63</v>
      </c>
      <c r="U43" s="57">
        <f>T43/4</f>
        <v>10.907500000000001</v>
      </c>
      <c r="V43" s="53"/>
      <c r="W43" s="114">
        <f>SUM(U43:V43)</f>
        <v>10.907500000000001</v>
      </c>
      <c r="X43" s="56">
        <v>56.42</v>
      </c>
      <c r="Y43" s="57">
        <f>X43/4</f>
        <v>14.105</v>
      </c>
      <c r="Z43" s="53"/>
      <c r="AA43" s="52">
        <f>SUM(Y43:Z43)</f>
        <v>14.105</v>
      </c>
      <c r="AB43" s="138">
        <v>0</v>
      </c>
      <c r="AC43" s="6">
        <f>AB43/4</f>
        <v>0</v>
      </c>
      <c r="AD43" s="53"/>
      <c r="AE43" s="115">
        <f>SUM(AC43:AD43)</f>
        <v>0</v>
      </c>
      <c r="AF43" s="63">
        <f t="shared" ref="AF43:AF58" si="24">SUM(E43,G43,K43,O43,S43,W43,AA43,AE43,)</f>
        <v>35.892499999999998</v>
      </c>
      <c r="AG43" s="64">
        <v>1</v>
      </c>
    </row>
    <row r="44" spans="1:39" x14ac:dyDescent="0.15">
      <c r="A44" s="51">
        <v>1291</v>
      </c>
      <c r="B44" s="1" t="s">
        <v>67</v>
      </c>
      <c r="C44" s="1" t="s">
        <v>68</v>
      </c>
      <c r="D44" s="73"/>
      <c r="E44" s="53"/>
      <c r="F44" s="66"/>
      <c r="G44" s="67">
        <v>0</v>
      </c>
      <c r="H44" s="68">
        <v>203</v>
      </c>
      <c r="I44" s="116"/>
      <c r="J44" s="117"/>
      <c r="K44" s="113">
        <f>SUM(I44:J44)</f>
        <v>0</v>
      </c>
      <c r="L44" s="65">
        <v>54.33</v>
      </c>
      <c r="M44" s="57">
        <f>L44/4</f>
        <v>13.5825</v>
      </c>
      <c r="N44" s="117"/>
      <c r="O44" s="61">
        <f>SUM(M44:N44)</f>
        <v>13.5825</v>
      </c>
      <c r="P44" s="68">
        <v>22.68</v>
      </c>
      <c r="Q44" s="57">
        <f>P44/4</f>
        <v>5.67</v>
      </c>
      <c r="R44" s="117"/>
      <c r="S44" s="113">
        <v>0</v>
      </c>
      <c r="T44" s="65">
        <v>45.75</v>
      </c>
      <c r="U44" s="57">
        <f>T44/4</f>
        <v>11.4375</v>
      </c>
      <c r="V44" s="117"/>
      <c r="W44" s="114">
        <f>SUM(U44:V44)</f>
        <v>11.4375</v>
      </c>
      <c r="X44" s="68">
        <v>54.97</v>
      </c>
      <c r="Y44" s="57">
        <f>X44/4</f>
        <v>13.7425</v>
      </c>
      <c r="Z44" s="117"/>
      <c r="AA44" s="52">
        <f>SUM(Y44:Z44)</f>
        <v>13.7425</v>
      </c>
      <c r="AB44" s="65">
        <v>0</v>
      </c>
      <c r="AC44" s="6">
        <f>AB44/4</f>
        <v>0</v>
      </c>
      <c r="AD44" s="117"/>
      <c r="AE44" s="115">
        <f>SUM(AC44:AD44)</f>
        <v>0</v>
      </c>
      <c r="AF44" s="63">
        <f t="shared" si="24"/>
        <v>38.762500000000003</v>
      </c>
      <c r="AG44" s="78">
        <v>2</v>
      </c>
    </row>
    <row r="45" spans="1:39" ht="14" hidden="1" thickBot="1" x14ac:dyDescent="0.2">
      <c r="A45" s="51"/>
      <c r="B45" s="1"/>
      <c r="C45" s="1"/>
      <c r="D45" s="72"/>
      <c r="E45" s="53"/>
      <c r="F45" s="66"/>
      <c r="G45" s="67"/>
      <c r="H45" s="68"/>
      <c r="I45" s="116"/>
      <c r="J45" s="117"/>
      <c r="K45" s="113">
        <f t="shared" ref="K45:K58" si="25">SUM(I45:J45)</f>
        <v>0</v>
      </c>
      <c r="L45" s="65"/>
      <c r="M45" s="57">
        <f t="shared" ref="M45:M58" si="26">L45/4</f>
        <v>0</v>
      </c>
      <c r="N45" s="117"/>
      <c r="O45" s="61">
        <f t="shared" ref="O45:O58" si="27">SUM(M45:N45)</f>
        <v>0</v>
      </c>
      <c r="P45" s="68"/>
      <c r="Q45" s="57">
        <f t="shared" ref="Q45:Q58" si="28">P45/4</f>
        <v>0</v>
      </c>
      <c r="R45" s="117"/>
      <c r="S45" s="113">
        <f t="shared" ref="S45:S58" si="29">SUM(Q45:R45)</f>
        <v>0</v>
      </c>
      <c r="T45" s="65"/>
      <c r="U45" s="57">
        <f t="shared" ref="U45:U58" si="30">T45/4</f>
        <v>0</v>
      </c>
      <c r="V45" s="117"/>
      <c r="W45" s="114">
        <f t="shared" ref="W45:W58" si="31">SUM(U45:V45)</f>
        <v>0</v>
      </c>
      <c r="X45" s="68"/>
      <c r="Y45" s="57">
        <f t="shared" ref="Y45:Y58" si="32">X45/4</f>
        <v>0</v>
      </c>
      <c r="Z45" s="117"/>
      <c r="AA45" s="52">
        <f t="shared" ref="AA45:AA58" si="33">SUM(Y45:Z45)</f>
        <v>0</v>
      </c>
      <c r="AB45" s="11"/>
      <c r="AC45" s="6">
        <f t="shared" ref="AC45:AC58" si="34">AB45/4</f>
        <v>0</v>
      </c>
      <c r="AD45" s="117"/>
      <c r="AE45" s="115">
        <f t="shared" ref="AE45:AE58" si="35">SUM(AC45:AD45)</f>
        <v>0</v>
      </c>
      <c r="AF45" s="63">
        <f t="shared" si="24"/>
        <v>0</v>
      </c>
      <c r="AG45" s="78">
        <v>3</v>
      </c>
    </row>
    <row r="46" spans="1:39" ht="16" hidden="1" thickBot="1" x14ac:dyDescent="0.25">
      <c r="A46" s="76"/>
      <c r="B46" s="1"/>
      <c r="C46" s="77"/>
      <c r="D46" s="65"/>
      <c r="E46" s="53"/>
      <c r="F46" s="66"/>
      <c r="G46" s="67"/>
      <c r="H46" s="68"/>
      <c r="I46" s="116"/>
      <c r="J46" s="117"/>
      <c r="K46" s="113">
        <f t="shared" si="25"/>
        <v>0</v>
      </c>
      <c r="L46" s="65"/>
      <c r="M46" s="57">
        <f t="shared" si="26"/>
        <v>0</v>
      </c>
      <c r="N46" s="117"/>
      <c r="O46" s="61">
        <f t="shared" si="27"/>
        <v>0</v>
      </c>
      <c r="P46" s="68"/>
      <c r="Q46" s="57">
        <f t="shared" si="28"/>
        <v>0</v>
      </c>
      <c r="R46" s="117"/>
      <c r="S46" s="113">
        <f t="shared" si="29"/>
        <v>0</v>
      </c>
      <c r="T46" s="65"/>
      <c r="U46" s="57">
        <f t="shared" si="30"/>
        <v>0</v>
      </c>
      <c r="V46" s="117"/>
      <c r="W46" s="114">
        <f t="shared" si="31"/>
        <v>0</v>
      </c>
      <c r="X46" s="68"/>
      <c r="Y46" s="57">
        <f t="shared" si="32"/>
        <v>0</v>
      </c>
      <c r="Z46" s="117"/>
      <c r="AA46" s="52">
        <f t="shared" si="33"/>
        <v>0</v>
      </c>
      <c r="AB46" s="11"/>
      <c r="AC46" s="6">
        <f t="shared" si="34"/>
        <v>0</v>
      </c>
      <c r="AD46" s="117"/>
      <c r="AE46" s="115">
        <f t="shared" si="35"/>
        <v>0</v>
      </c>
      <c r="AF46" s="63">
        <f t="shared" si="24"/>
        <v>0</v>
      </c>
      <c r="AG46" s="78">
        <v>4</v>
      </c>
    </row>
    <row r="47" spans="1:39" ht="12.75" hidden="1" customHeight="1" thickBot="1" x14ac:dyDescent="0.25">
      <c r="A47" s="76"/>
      <c r="B47" s="1"/>
      <c r="C47" s="77"/>
      <c r="D47" s="65"/>
      <c r="E47" s="53"/>
      <c r="F47" s="66"/>
      <c r="G47" s="67"/>
      <c r="H47" s="68"/>
      <c r="I47" s="116"/>
      <c r="J47" s="117"/>
      <c r="K47" s="113">
        <f t="shared" si="25"/>
        <v>0</v>
      </c>
      <c r="L47" s="65"/>
      <c r="M47" s="57">
        <f t="shared" si="26"/>
        <v>0</v>
      </c>
      <c r="N47" s="117"/>
      <c r="O47" s="61">
        <f t="shared" si="27"/>
        <v>0</v>
      </c>
      <c r="P47" s="68"/>
      <c r="Q47" s="57">
        <f t="shared" si="28"/>
        <v>0</v>
      </c>
      <c r="R47" s="117"/>
      <c r="S47" s="113">
        <f t="shared" si="29"/>
        <v>0</v>
      </c>
      <c r="T47" s="65"/>
      <c r="U47" s="57">
        <f t="shared" si="30"/>
        <v>0</v>
      </c>
      <c r="V47" s="117"/>
      <c r="W47" s="114">
        <f t="shared" si="31"/>
        <v>0</v>
      </c>
      <c r="X47" s="68"/>
      <c r="Y47" s="57">
        <f t="shared" si="32"/>
        <v>0</v>
      </c>
      <c r="Z47" s="117"/>
      <c r="AA47" s="52">
        <f t="shared" si="33"/>
        <v>0</v>
      </c>
      <c r="AB47" s="11"/>
      <c r="AC47" s="6">
        <f t="shared" si="34"/>
        <v>0</v>
      </c>
      <c r="AD47" s="117"/>
      <c r="AE47" s="115">
        <f t="shared" si="35"/>
        <v>0</v>
      </c>
      <c r="AF47" s="63">
        <f t="shared" si="24"/>
        <v>0</v>
      </c>
      <c r="AG47" s="78">
        <v>5</v>
      </c>
    </row>
    <row r="48" spans="1:39" ht="12.75" hidden="1" customHeight="1" thickBot="1" x14ac:dyDescent="0.25">
      <c r="A48" s="76"/>
      <c r="B48" s="1"/>
      <c r="C48" s="77"/>
      <c r="D48" s="65"/>
      <c r="E48" s="53"/>
      <c r="F48" s="66"/>
      <c r="G48" s="67"/>
      <c r="H48" s="68"/>
      <c r="I48" s="116"/>
      <c r="J48" s="117"/>
      <c r="K48" s="113">
        <f t="shared" si="25"/>
        <v>0</v>
      </c>
      <c r="L48" s="65"/>
      <c r="M48" s="57">
        <f t="shared" si="26"/>
        <v>0</v>
      </c>
      <c r="N48" s="117"/>
      <c r="O48" s="61">
        <f t="shared" si="27"/>
        <v>0</v>
      </c>
      <c r="P48" s="68"/>
      <c r="Q48" s="57">
        <f t="shared" si="28"/>
        <v>0</v>
      </c>
      <c r="R48" s="117"/>
      <c r="S48" s="113">
        <f t="shared" si="29"/>
        <v>0</v>
      </c>
      <c r="T48" s="65"/>
      <c r="U48" s="57">
        <f t="shared" si="30"/>
        <v>0</v>
      </c>
      <c r="V48" s="117"/>
      <c r="W48" s="114">
        <f t="shared" si="31"/>
        <v>0</v>
      </c>
      <c r="X48" s="68"/>
      <c r="Y48" s="57">
        <f t="shared" si="32"/>
        <v>0</v>
      </c>
      <c r="Z48" s="117"/>
      <c r="AA48" s="52">
        <f t="shared" si="33"/>
        <v>0</v>
      </c>
      <c r="AB48" s="11"/>
      <c r="AC48" s="6">
        <f t="shared" si="34"/>
        <v>0</v>
      </c>
      <c r="AD48" s="117"/>
      <c r="AE48" s="115">
        <f t="shared" si="35"/>
        <v>0</v>
      </c>
      <c r="AF48" s="63">
        <f t="shared" si="24"/>
        <v>0</v>
      </c>
      <c r="AG48" s="78">
        <v>6</v>
      </c>
    </row>
    <row r="49" spans="1:33" ht="12.75" hidden="1" customHeight="1" thickBot="1" x14ac:dyDescent="0.25">
      <c r="A49" s="76"/>
      <c r="B49" s="1"/>
      <c r="C49" s="77"/>
      <c r="D49" s="65"/>
      <c r="E49" s="53"/>
      <c r="F49" s="66"/>
      <c r="G49" s="67"/>
      <c r="H49" s="68"/>
      <c r="I49" s="116"/>
      <c r="J49" s="117"/>
      <c r="K49" s="113">
        <f t="shared" si="25"/>
        <v>0</v>
      </c>
      <c r="L49" s="65"/>
      <c r="M49" s="57">
        <f t="shared" si="26"/>
        <v>0</v>
      </c>
      <c r="N49" s="117"/>
      <c r="O49" s="61">
        <f t="shared" si="27"/>
        <v>0</v>
      </c>
      <c r="P49" s="68"/>
      <c r="Q49" s="57">
        <f t="shared" si="28"/>
        <v>0</v>
      </c>
      <c r="R49" s="117"/>
      <c r="S49" s="113">
        <f t="shared" si="29"/>
        <v>0</v>
      </c>
      <c r="T49" s="65"/>
      <c r="U49" s="57">
        <f t="shared" si="30"/>
        <v>0</v>
      </c>
      <c r="V49" s="117"/>
      <c r="W49" s="114">
        <f t="shared" si="31"/>
        <v>0</v>
      </c>
      <c r="X49" s="68"/>
      <c r="Y49" s="57">
        <f t="shared" si="32"/>
        <v>0</v>
      </c>
      <c r="Z49" s="117"/>
      <c r="AA49" s="52">
        <f t="shared" si="33"/>
        <v>0</v>
      </c>
      <c r="AB49" s="11"/>
      <c r="AC49" s="6">
        <f t="shared" si="34"/>
        <v>0</v>
      </c>
      <c r="AD49" s="117"/>
      <c r="AE49" s="115">
        <f t="shared" si="35"/>
        <v>0</v>
      </c>
      <c r="AF49" s="63">
        <f t="shared" si="24"/>
        <v>0</v>
      </c>
      <c r="AG49" s="78">
        <v>7</v>
      </c>
    </row>
    <row r="50" spans="1:33" ht="12.75" hidden="1" customHeight="1" thickBot="1" x14ac:dyDescent="0.25">
      <c r="A50" s="76"/>
      <c r="B50" s="1"/>
      <c r="C50" s="77"/>
      <c r="D50" s="72"/>
      <c r="E50" s="53"/>
      <c r="F50" s="66"/>
      <c r="G50" s="67"/>
      <c r="H50" s="68"/>
      <c r="I50" s="116"/>
      <c r="J50" s="117"/>
      <c r="K50" s="113">
        <f t="shared" si="25"/>
        <v>0</v>
      </c>
      <c r="L50" s="65"/>
      <c r="M50" s="57">
        <f t="shared" si="26"/>
        <v>0</v>
      </c>
      <c r="N50" s="117"/>
      <c r="O50" s="61">
        <f t="shared" si="27"/>
        <v>0</v>
      </c>
      <c r="P50" s="68"/>
      <c r="Q50" s="57">
        <f t="shared" si="28"/>
        <v>0</v>
      </c>
      <c r="R50" s="117"/>
      <c r="S50" s="113">
        <f t="shared" si="29"/>
        <v>0</v>
      </c>
      <c r="T50" s="65"/>
      <c r="U50" s="57">
        <f t="shared" si="30"/>
        <v>0</v>
      </c>
      <c r="V50" s="117"/>
      <c r="W50" s="114">
        <f t="shared" si="31"/>
        <v>0</v>
      </c>
      <c r="X50" s="68"/>
      <c r="Y50" s="57">
        <f t="shared" si="32"/>
        <v>0</v>
      </c>
      <c r="Z50" s="117"/>
      <c r="AA50" s="52">
        <f t="shared" si="33"/>
        <v>0</v>
      </c>
      <c r="AB50" s="11"/>
      <c r="AC50" s="6">
        <f t="shared" si="34"/>
        <v>0</v>
      </c>
      <c r="AD50" s="117"/>
      <c r="AE50" s="115">
        <f t="shared" si="35"/>
        <v>0</v>
      </c>
      <c r="AF50" s="63">
        <f t="shared" si="24"/>
        <v>0</v>
      </c>
      <c r="AG50" s="78">
        <v>8</v>
      </c>
    </row>
    <row r="51" spans="1:33" ht="12.75" hidden="1" customHeight="1" thickBot="1" x14ac:dyDescent="0.25">
      <c r="A51" s="76"/>
      <c r="B51" s="1"/>
      <c r="C51" s="77"/>
      <c r="D51" s="65"/>
      <c r="E51" s="53"/>
      <c r="F51" s="66"/>
      <c r="G51" s="67"/>
      <c r="H51" s="68"/>
      <c r="I51" s="116"/>
      <c r="J51" s="117"/>
      <c r="K51" s="113">
        <f t="shared" si="25"/>
        <v>0</v>
      </c>
      <c r="L51" s="65"/>
      <c r="M51" s="57">
        <f t="shared" si="26"/>
        <v>0</v>
      </c>
      <c r="N51" s="117"/>
      <c r="O51" s="61">
        <f t="shared" si="27"/>
        <v>0</v>
      </c>
      <c r="P51" s="68"/>
      <c r="Q51" s="57">
        <f t="shared" si="28"/>
        <v>0</v>
      </c>
      <c r="R51" s="117"/>
      <c r="S51" s="113">
        <f t="shared" si="29"/>
        <v>0</v>
      </c>
      <c r="T51" s="65"/>
      <c r="U51" s="57">
        <f t="shared" si="30"/>
        <v>0</v>
      </c>
      <c r="V51" s="117"/>
      <c r="W51" s="114">
        <f t="shared" si="31"/>
        <v>0</v>
      </c>
      <c r="X51" s="68"/>
      <c r="Y51" s="57">
        <f t="shared" si="32"/>
        <v>0</v>
      </c>
      <c r="Z51" s="117"/>
      <c r="AA51" s="52">
        <f t="shared" si="33"/>
        <v>0</v>
      </c>
      <c r="AB51" s="11"/>
      <c r="AC51" s="6">
        <f t="shared" si="34"/>
        <v>0</v>
      </c>
      <c r="AD51" s="117"/>
      <c r="AE51" s="115">
        <f t="shared" si="35"/>
        <v>0</v>
      </c>
      <c r="AF51" s="63">
        <f t="shared" si="24"/>
        <v>0</v>
      </c>
      <c r="AG51" s="78">
        <v>9</v>
      </c>
    </row>
    <row r="52" spans="1:33" ht="12.75" hidden="1" customHeight="1" thickBot="1" x14ac:dyDescent="0.25">
      <c r="A52" s="76"/>
      <c r="B52" s="1"/>
      <c r="C52" s="77"/>
      <c r="D52" s="65"/>
      <c r="E52" s="53"/>
      <c r="F52" s="66"/>
      <c r="G52" s="67"/>
      <c r="H52" s="68"/>
      <c r="I52" s="116"/>
      <c r="J52" s="117"/>
      <c r="K52" s="113">
        <f t="shared" si="25"/>
        <v>0</v>
      </c>
      <c r="L52" s="65"/>
      <c r="M52" s="57">
        <f t="shared" si="26"/>
        <v>0</v>
      </c>
      <c r="N52" s="117"/>
      <c r="O52" s="61">
        <f t="shared" si="27"/>
        <v>0</v>
      </c>
      <c r="P52" s="68"/>
      <c r="Q52" s="57">
        <f t="shared" si="28"/>
        <v>0</v>
      </c>
      <c r="R52" s="117"/>
      <c r="S52" s="113">
        <f t="shared" si="29"/>
        <v>0</v>
      </c>
      <c r="T52" s="65"/>
      <c r="U52" s="57">
        <f t="shared" si="30"/>
        <v>0</v>
      </c>
      <c r="V52" s="117"/>
      <c r="W52" s="114">
        <f t="shared" si="31"/>
        <v>0</v>
      </c>
      <c r="X52" s="68"/>
      <c r="Y52" s="57">
        <f t="shared" si="32"/>
        <v>0</v>
      </c>
      <c r="Z52" s="117"/>
      <c r="AA52" s="52">
        <f t="shared" si="33"/>
        <v>0</v>
      </c>
      <c r="AB52" s="11"/>
      <c r="AC52" s="6">
        <f t="shared" si="34"/>
        <v>0</v>
      </c>
      <c r="AD52" s="117"/>
      <c r="AE52" s="115">
        <f t="shared" si="35"/>
        <v>0</v>
      </c>
      <c r="AF52" s="63">
        <f t="shared" si="24"/>
        <v>0</v>
      </c>
      <c r="AG52" s="78">
        <v>10</v>
      </c>
    </row>
    <row r="53" spans="1:33" ht="12.75" hidden="1" customHeight="1" thickBot="1" x14ac:dyDescent="0.25">
      <c r="A53" s="76"/>
      <c r="B53" s="1"/>
      <c r="C53" s="77"/>
      <c r="D53" s="65"/>
      <c r="E53" s="53"/>
      <c r="F53" s="66"/>
      <c r="G53" s="67"/>
      <c r="H53" s="68"/>
      <c r="I53" s="116"/>
      <c r="J53" s="117"/>
      <c r="K53" s="113">
        <f t="shared" si="25"/>
        <v>0</v>
      </c>
      <c r="L53" s="65"/>
      <c r="M53" s="57">
        <f t="shared" si="26"/>
        <v>0</v>
      </c>
      <c r="N53" s="117"/>
      <c r="O53" s="61">
        <f t="shared" si="27"/>
        <v>0</v>
      </c>
      <c r="P53" s="68"/>
      <c r="Q53" s="57">
        <f t="shared" si="28"/>
        <v>0</v>
      </c>
      <c r="R53" s="117"/>
      <c r="S53" s="113">
        <f t="shared" si="29"/>
        <v>0</v>
      </c>
      <c r="T53" s="65"/>
      <c r="U53" s="57">
        <f t="shared" si="30"/>
        <v>0</v>
      </c>
      <c r="V53" s="117"/>
      <c r="W53" s="114">
        <f t="shared" si="31"/>
        <v>0</v>
      </c>
      <c r="X53" s="68"/>
      <c r="Y53" s="57">
        <f t="shared" si="32"/>
        <v>0</v>
      </c>
      <c r="Z53" s="117"/>
      <c r="AA53" s="52">
        <f t="shared" si="33"/>
        <v>0</v>
      </c>
      <c r="AB53" s="11"/>
      <c r="AC53" s="6">
        <f t="shared" si="34"/>
        <v>0</v>
      </c>
      <c r="AD53" s="117"/>
      <c r="AE53" s="115">
        <f t="shared" si="35"/>
        <v>0</v>
      </c>
      <c r="AF53" s="63">
        <f t="shared" si="24"/>
        <v>0</v>
      </c>
      <c r="AG53" s="78">
        <v>11</v>
      </c>
    </row>
    <row r="54" spans="1:33" ht="12.75" hidden="1" customHeight="1" thickBot="1" x14ac:dyDescent="0.25">
      <c r="A54" s="76"/>
      <c r="B54" s="1"/>
      <c r="C54" s="79"/>
      <c r="D54" s="65"/>
      <c r="E54" s="53"/>
      <c r="F54" s="66"/>
      <c r="G54" s="67"/>
      <c r="H54" s="68"/>
      <c r="I54" s="116"/>
      <c r="J54" s="117"/>
      <c r="K54" s="113">
        <f t="shared" si="25"/>
        <v>0</v>
      </c>
      <c r="L54" s="65"/>
      <c r="M54" s="57">
        <f t="shared" si="26"/>
        <v>0</v>
      </c>
      <c r="N54" s="117"/>
      <c r="O54" s="61">
        <f t="shared" si="27"/>
        <v>0</v>
      </c>
      <c r="P54" s="68"/>
      <c r="Q54" s="57">
        <f t="shared" si="28"/>
        <v>0</v>
      </c>
      <c r="R54" s="117"/>
      <c r="S54" s="113">
        <f t="shared" si="29"/>
        <v>0</v>
      </c>
      <c r="T54" s="65"/>
      <c r="U54" s="57">
        <f t="shared" si="30"/>
        <v>0</v>
      </c>
      <c r="V54" s="117"/>
      <c r="W54" s="114">
        <f t="shared" si="31"/>
        <v>0</v>
      </c>
      <c r="X54" s="68"/>
      <c r="Y54" s="57">
        <f t="shared" si="32"/>
        <v>0</v>
      </c>
      <c r="Z54" s="117"/>
      <c r="AA54" s="52">
        <f t="shared" si="33"/>
        <v>0</v>
      </c>
      <c r="AB54" s="11"/>
      <c r="AC54" s="6">
        <f t="shared" si="34"/>
        <v>0</v>
      </c>
      <c r="AD54" s="117"/>
      <c r="AE54" s="115">
        <f t="shared" si="35"/>
        <v>0</v>
      </c>
      <c r="AF54" s="63">
        <f t="shared" si="24"/>
        <v>0</v>
      </c>
      <c r="AG54" s="78">
        <v>12</v>
      </c>
    </row>
    <row r="55" spans="1:33" ht="12.75" hidden="1" customHeight="1" thickBot="1" x14ac:dyDescent="0.25">
      <c r="A55" s="76"/>
      <c r="B55" s="1"/>
      <c r="C55" s="77"/>
      <c r="D55" s="65"/>
      <c r="E55" s="53"/>
      <c r="F55" s="66"/>
      <c r="G55" s="67"/>
      <c r="H55" s="68"/>
      <c r="I55" s="116"/>
      <c r="J55" s="117"/>
      <c r="K55" s="113">
        <f t="shared" si="25"/>
        <v>0</v>
      </c>
      <c r="L55" s="65"/>
      <c r="M55" s="57">
        <f t="shared" si="26"/>
        <v>0</v>
      </c>
      <c r="N55" s="117"/>
      <c r="O55" s="61">
        <f t="shared" si="27"/>
        <v>0</v>
      </c>
      <c r="P55" s="68"/>
      <c r="Q55" s="57">
        <f t="shared" si="28"/>
        <v>0</v>
      </c>
      <c r="R55" s="117"/>
      <c r="S55" s="113">
        <f t="shared" si="29"/>
        <v>0</v>
      </c>
      <c r="T55" s="65"/>
      <c r="U55" s="57">
        <f t="shared" si="30"/>
        <v>0</v>
      </c>
      <c r="V55" s="117"/>
      <c r="W55" s="114">
        <f t="shared" si="31"/>
        <v>0</v>
      </c>
      <c r="X55" s="68"/>
      <c r="Y55" s="57">
        <f t="shared" si="32"/>
        <v>0</v>
      </c>
      <c r="Z55" s="117"/>
      <c r="AA55" s="52">
        <f t="shared" si="33"/>
        <v>0</v>
      </c>
      <c r="AB55" s="11"/>
      <c r="AC55" s="6">
        <f t="shared" si="34"/>
        <v>0</v>
      </c>
      <c r="AD55" s="117"/>
      <c r="AE55" s="115">
        <f t="shared" si="35"/>
        <v>0</v>
      </c>
      <c r="AF55" s="63">
        <f t="shared" si="24"/>
        <v>0</v>
      </c>
      <c r="AG55" s="78">
        <v>13</v>
      </c>
    </row>
    <row r="56" spans="1:33" ht="12.75" hidden="1" customHeight="1" thickBot="1" x14ac:dyDescent="0.25">
      <c r="A56" s="76"/>
      <c r="B56" s="1"/>
      <c r="C56" s="79"/>
      <c r="D56" s="65"/>
      <c r="E56" s="53"/>
      <c r="F56" s="66"/>
      <c r="G56" s="67"/>
      <c r="H56" s="68"/>
      <c r="I56" s="116"/>
      <c r="J56" s="117"/>
      <c r="K56" s="113">
        <f t="shared" si="25"/>
        <v>0</v>
      </c>
      <c r="L56" s="65"/>
      <c r="M56" s="57">
        <f t="shared" si="26"/>
        <v>0</v>
      </c>
      <c r="N56" s="117"/>
      <c r="O56" s="61">
        <f t="shared" si="27"/>
        <v>0</v>
      </c>
      <c r="P56" s="68"/>
      <c r="Q56" s="57">
        <f t="shared" si="28"/>
        <v>0</v>
      </c>
      <c r="R56" s="117"/>
      <c r="S56" s="113">
        <f t="shared" si="29"/>
        <v>0</v>
      </c>
      <c r="T56" s="65"/>
      <c r="U56" s="57">
        <f t="shared" si="30"/>
        <v>0</v>
      </c>
      <c r="V56" s="117"/>
      <c r="W56" s="114">
        <f t="shared" si="31"/>
        <v>0</v>
      </c>
      <c r="X56" s="68"/>
      <c r="Y56" s="57">
        <f t="shared" si="32"/>
        <v>0</v>
      </c>
      <c r="Z56" s="117"/>
      <c r="AA56" s="52">
        <f t="shared" si="33"/>
        <v>0</v>
      </c>
      <c r="AB56" s="11"/>
      <c r="AC56" s="6">
        <f t="shared" si="34"/>
        <v>0</v>
      </c>
      <c r="AD56" s="117"/>
      <c r="AE56" s="115">
        <f t="shared" si="35"/>
        <v>0</v>
      </c>
      <c r="AF56" s="63">
        <f t="shared" si="24"/>
        <v>0</v>
      </c>
      <c r="AG56" s="78">
        <v>14</v>
      </c>
    </row>
    <row r="57" spans="1:33" ht="12.75" hidden="1" customHeight="1" thickBot="1" x14ac:dyDescent="0.25">
      <c r="A57" s="76"/>
      <c r="B57" s="1"/>
      <c r="C57" s="77"/>
      <c r="D57" s="65"/>
      <c r="E57" s="53"/>
      <c r="F57" s="66"/>
      <c r="G57" s="67"/>
      <c r="H57" s="68"/>
      <c r="I57" s="116"/>
      <c r="J57" s="117"/>
      <c r="K57" s="113">
        <f t="shared" si="25"/>
        <v>0</v>
      </c>
      <c r="L57" s="65"/>
      <c r="M57" s="57">
        <f t="shared" si="26"/>
        <v>0</v>
      </c>
      <c r="N57" s="117"/>
      <c r="O57" s="61">
        <f t="shared" si="27"/>
        <v>0</v>
      </c>
      <c r="P57" s="68"/>
      <c r="Q57" s="57">
        <f t="shared" si="28"/>
        <v>0</v>
      </c>
      <c r="R57" s="117"/>
      <c r="S57" s="113">
        <f t="shared" si="29"/>
        <v>0</v>
      </c>
      <c r="T57" s="65"/>
      <c r="U57" s="57">
        <f t="shared" si="30"/>
        <v>0</v>
      </c>
      <c r="V57" s="117"/>
      <c r="W57" s="114">
        <f t="shared" si="31"/>
        <v>0</v>
      </c>
      <c r="X57" s="68"/>
      <c r="Y57" s="57">
        <f t="shared" si="32"/>
        <v>0</v>
      </c>
      <c r="Z57" s="117"/>
      <c r="AA57" s="52">
        <f t="shared" si="33"/>
        <v>0</v>
      </c>
      <c r="AB57" s="11"/>
      <c r="AC57" s="6">
        <f t="shared" si="34"/>
        <v>0</v>
      </c>
      <c r="AD57" s="117"/>
      <c r="AE57" s="115">
        <f t="shared" si="35"/>
        <v>0</v>
      </c>
      <c r="AF57" s="63">
        <f t="shared" si="24"/>
        <v>0</v>
      </c>
      <c r="AG57" s="78">
        <v>15</v>
      </c>
    </row>
    <row r="58" spans="1:33" ht="12.75" hidden="1" customHeight="1" thickBot="1" x14ac:dyDescent="0.25">
      <c r="A58" s="80"/>
      <c r="B58" s="81"/>
      <c r="C58" s="82"/>
      <c r="D58" s="83"/>
      <c r="E58" s="53"/>
      <c r="F58" s="84"/>
      <c r="G58" s="85"/>
      <c r="H58" s="86"/>
      <c r="I58" s="144"/>
      <c r="J58" s="145"/>
      <c r="K58" s="113">
        <f t="shared" si="25"/>
        <v>0</v>
      </c>
      <c r="L58" s="83"/>
      <c r="M58" s="57">
        <f t="shared" si="26"/>
        <v>0</v>
      </c>
      <c r="N58" s="145"/>
      <c r="O58" s="61">
        <f t="shared" si="27"/>
        <v>0</v>
      </c>
      <c r="P58" s="86"/>
      <c r="Q58" s="57">
        <f t="shared" si="28"/>
        <v>0</v>
      </c>
      <c r="R58" s="145"/>
      <c r="S58" s="113">
        <f t="shared" si="29"/>
        <v>0</v>
      </c>
      <c r="T58" s="83"/>
      <c r="U58" s="57">
        <f t="shared" si="30"/>
        <v>0</v>
      </c>
      <c r="V58" s="145"/>
      <c r="W58" s="114">
        <f t="shared" si="31"/>
        <v>0</v>
      </c>
      <c r="X58" s="86"/>
      <c r="Y58" s="57">
        <f t="shared" si="32"/>
        <v>0</v>
      </c>
      <c r="Z58" s="145"/>
      <c r="AA58" s="52">
        <f t="shared" si="33"/>
        <v>0</v>
      </c>
      <c r="AB58" s="146"/>
      <c r="AC58" s="6">
        <f t="shared" si="34"/>
        <v>0</v>
      </c>
      <c r="AD58" s="145"/>
      <c r="AE58" s="115">
        <f t="shared" si="35"/>
        <v>0</v>
      </c>
      <c r="AF58" s="63">
        <f t="shared" si="24"/>
        <v>0</v>
      </c>
      <c r="AG58" s="90">
        <v>16</v>
      </c>
    </row>
  </sheetData>
  <pageMargins left="0.7" right="0.7" top="0.75" bottom="0.75" header="0.3" footer="0.3"/>
  <pageSetup paperSize="9" scale="52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79B8-7A39-40B5-9D57-09B210EEAD32}">
  <dimension ref="A1:I33"/>
  <sheetViews>
    <sheetView zoomScaleNormal="100" workbookViewId="0">
      <selection activeCell="K12" sqref="K12"/>
    </sheetView>
  </sheetViews>
  <sheetFormatPr baseColWidth="10" defaultColWidth="8.83203125" defaultRowHeight="13" x14ac:dyDescent="0.15"/>
  <cols>
    <col min="2" max="2" width="15.6640625" customWidth="1"/>
    <col min="3" max="3" width="20.5" bestFit="1" customWidth="1"/>
    <col min="4" max="4" width="25.1640625" bestFit="1" customWidth="1"/>
    <col min="5" max="5" width="11" customWidth="1"/>
    <col min="7" max="9" width="10.5" customWidth="1"/>
  </cols>
  <sheetData>
    <row r="1" spans="1:9" ht="12" customHeight="1" x14ac:dyDescent="0.15">
      <c r="B1" s="176" t="s">
        <v>185</v>
      </c>
      <c r="C1" s="175" t="s">
        <v>168</v>
      </c>
      <c r="D1" s="175" t="s">
        <v>169</v>
      </c>
      <c r="E1" s="175" t="s">
        <v>186</v>
      </c>
      <c r="F1" s="175" t="s">
        <v>187</v>
      </c>
      <c r="G1" s="175" t="s">
        <v>178</v>
      </c>
      <c r="H1" s="175" t="s">
        <v>179</v>
      </c>
      <c r="I1" s="177" t="s">
        <v>184</v>
      </c>
    </row>
    <row r="2" spans="1:9" x14ac:dyDescent="0.15">
      <c r="A2" s="4"/>
      <c r="B2" s="178">
        <v>2</v>
      </c>
      <c r="C2" s="1" t="s">
        <v>49</v>
      </c>
      <c r="D2" s="1" t="s">
        <v>50</v>
      </c>
      <c r="E2" s="1" t="s">
        <v>34</v>
      </c>
      <c r="F2" s="1" t="s">
        <v>35</v>
      </c>
      <c r="G2" s="179">
        <v>139</v>
      </c>
      <c r="H2" s="179">
        <v>157</v>
      </c>
      <c r="I2" s="180">
        <f>SUM(G2:H2)</f>
        <v>296</v>
      </c>
    </row>
    <row r="3" spans="1:9" x14ac:dyDescent="0.15">
      <c r="A3" s="4"/>
      <c r="B3" s="178">
        <v>18</v>
      </c>
      <c r="C3" s="1" t="s">
        <v>170</v>
      </c>
      <c r="D3" s="1"/>
      <c r="E3" s="1" t="s">
        <v>34</v>
      </c>
      <c r="F3" s="1" t="s">
        <v>35</v>
      </c>
      <c r="G3" s="179">
        <v>130.5</v>
      </c>
      <c r="H3" s="179">
        <v>154.5</v>
      </c>
      <c r="I3" s="180">
        <f>SUM(G3:H3)</f>
        <v>285</v>
      </c>
    </row>
    <row r="4" spans="1:9" x14ac:dyDescent="0.15">
      <c r="A4" s="4"/>
      <c r="B4" s="178">
        <v>4</v>
      </c>
      <c r="C4" s="1" t="s">
        <v>55</v>
      </c>
      <c r="D4" s="1" t="s">
        <v>56</v>
      </c>
      <c r="E4" s="1" t="s">
        <v>34</v>
      </c>
      <c r="F4" s="1" t="s">
        <v>35</v>
      </c>
      <c r="G4" s="179">
        <v>136.5</v>
      </c>
      <c r="H4" s="179">
        <v>148</v>
      </c>
      <c r="I4" s="180">
        <f>SUM(G4:H4)</f>
        <v>284.5</v>
      </c>
    </row>
    <row r="5" spans="1:9" x14ac:dyDescent="0.15">
      <c r="A5" s="4"/>
      <c r="B5" s="178"/>
      <c r="C5" s="1"/>
      <c r="D5" s="1"/>
      <c r="E5" s="1"/>
      <c r="F5" s="1"/>
      <c r="G5" s="179"/>
      <c r="H5" s="179"/>
      <c r="I5" s="180"/>
    </row>
    <row r="6" spans="1:9" x14ac:dyDescent="0.15">
      <c r="A6" s="4"/>
      <c r="B6" s="178">
        <v>17</v>
      </c>
      <c r="C6" s="1" t="s">
        <v>172</v>
      </c>
      <c r="D6" s="1"/>
      <c r="E6" s="1" t="s">
        <v>34</v>
      </c>
      <c r="F6" s="1" t="s">
        <v>46</v>
      </c>
      <c r="G6" s="179">
        <v>177.5</v>
      </c>
      <c r="H6" s="179">
        <v>173.5</v>
      </c>
      <c r="I6" s="180">
        <f>SUM(G6:H6)</f>
        <v>351</v>
      </c>
    </row>
    <row r="7" spans="1:9" x14ac:dyDescent="0.15">
      <c r="A7" s="4"/>
      <c r="B7" s="178">
        <v>3869</v>
      </c>
      <c r="C7" s="1" t="s">
        <v>47</v>
      </c>
      <c r="D7" s="1" t="s">
        <v>48</v>
      </c>
      <c r="E7" s="1" t="s">
        <v>34</v>
      </c>
      <c r="F7" s="1" t="s">
        <v>46</v>
      </c>
      <c r="G7" s="179">
        <v>157.5</v>
      </c>
      <c r="H7" s="179">
        <v>171.5</v>
      </c>
      <c r="I7" s="180">
        <f>SUM(G7:H7)</f>
        <v>329</v>
      </c>
    </row>
    <row r="8" spans="1:9" x14ac:dyDescent="0.15">
      <c r="A8" s="4"/>
      <c r="B8" s="178"/>
      <c r="C8" s="1"/>
      <c r="D8" s="1"/>
      <c r="E8" s="1"/>
      <c r="F8" s="1"/>
      <c r="G8" s="179"/>
      <c r="H8" s="179"/>
      <c r="I8" s="180"/>
    </row>
    <row r="9" spans="1:9" x14ac:dyDescent="0.15">
      <c r="A9" s="4"/>
      <c r="B9" s="178">
        <v>1688</v>
      </c>
      <c r="C9" s="1" t="s">
        <v>95</v>
      </c>
      <c r="D9" s="1" t="s">
        <v>96</v>
      </c>
      <c r="E9" s="1" t="s">
        <v>34</v>
      </c>
      <c r="F9" s="1" t="s">
        <v>38</v>
      </c>
      <c r="G9" s="179">
        <v>132.5</v>
      </c>
      <c r="H9" s="179">
        <v>134.5</v>
      </c>
      <c r="I9" s="180">
        <f>SUM(G9:H9)</f>
        <v>267</v>
      </c>
    </row>
    <row r="10" spans="1:9" x14ac:dyDescent="0.15">
      <c r="A10" s="4"/>
      <c r="B10" s="178"/>
      <c r="C10" s="1"/>
      <c r="D10" s="1"/>
      <c r="E10" s="1"/>
      <c r="F10" s="1"/>
      <c r="G10" s="179"/>
      <c r="H10" s="179"/>
      <c r="I10" s="180"/>
    </row>
    <row r="11" spans="1:9" x14ac:dyDescent="0.15">
      <c r="A11" s="4"/>
      <c r="B11" s="178">
        <v>2600</v>
      </c>
      <c r="C11" s="1" t="s">
        <v>161</v>
      </c>
      <c r="D11" s="1" t="s">
        <v>162</v>
      </c>
      <c r="E11" s="1" t="s">
        <v>34</v>
      </c>
      <c r="F11" s="1" t="s">
        <v>76</v>
      </c>
      <c r="G11" s="179">
        <v>175</v>
      </c>
      <c r="H11" s="179">
        <v>166.5</v>
      </c>
      <c r="I11" s="180">
        <f>SUM(G11:H11)</f>
        <v>341.5</v>
      </c>
    </row>
    <row r="12" spans="1:9" x14ac:dyDescent="0.15">
      <c r="A12" s="4"/>
      <c r="B12" s="178">
        <v>2016</v>
      </c>
      <c r="C12" s="1" t="s">
        <v>155</v>
      </c>
      <c r="D12" s="1" t="s">
        <v>156</v>
      </c>
      <c r="E12" s="1" t="s">
        <v>34</v>
      </c>
      <c r="F12" s="1" t="s">
        <v>76</v>
      </c>
      <c r="G12" s="179">
        <v>170</v>
      </c>
      <c r="H12" s="179">
        <v>170</v>
      </c>
      <c r="I12" s="180">
        <f>SUM(G12:H12)</f>
        <v>340</v>
      </c>
    </row>
    <row r="13" spans="1:9" x14ac:dyDescent="0.15">
      <c r="A13" s="4"/>
      <c r="B13" s="178">
        <v>1931</v>
      </c>
      <c r="C13" s="1" t="s">
        <v>157</v>
      </c>
      <c r="D13" s="1" t="s">
        <v>158</v>
      </c>
      <c r="E13" s="1" t="s">
        <v>34</v>
      </c>
      <c r="F13" s="1" t="s">
        <v>76</v>
      </c>
      <c r="G13" s="179">
        <v>171</v>
      </c>
      <c r="H13" s="179">
        <v>167.5</v>
      </c>
      <c r="I13" s="180">
        <f>SUM(G13:H13)</f>
        <v>338.5</v>
      </c>
    </row>
    <row r="14" spans="1:9" x14ac:dyDescent="0.15">
      <c r="A14" s="4"/>
      <c r="B14" s="178">
        <v>1907</v>
      </c>
      <c r="C14" s="1" t="s">
        <v>173</v>
      </c>
      <c r="D14" s="1" t="s">
        <v>174</v>
      </c>
      <c r="E14" s="1" t="s">
        <v>34</v>
      </c>
      <c r="F14" s="1" t="s">
        <v>76</v>
      </c>
      <c r="G14" s="179">
        <v>160</v>
      </c>
      <c r="H14" s="179">
        <v>161</v>
      </c>
      <c r="I14" s="180">
        <f>SUM(G14:H14)</f>
        <v>321</v>
      </c>
    </row>
    <row r="15" spans="1:9" x14ac:dyDescent="0.15">
      <c r="A15" s="4"/>
      <c r="B15" s="178"/>
      <c r="C15" s="1"/>
      <c r="D15" s="1"/>
      <c r="E15" s="1"/>
      <c r="F15" s="1"/>
      <c r="G15" s="179"/>
      <c r="H15" s="179"/>
      <c r="I15" s="180"/>
    </row>
    <row r="16" spans="1:9" x14ac:dyDescent="0.15">
      <c r="A16" s="4"/>
      <c r="B16" s="178">
        <v>15</v>
      </c>
      <c r="C16" s="1" t="s">
        <v>55</v>
      </c>
      <c r="D16" s="1" t="s">
        <v>134</v>
      </c>
      <c r="E16" s="1" t="s">
        <v>30</v>
      </c>
      <c r="F16" s="1" t="s">
        <v>35</v>
      </c>
      <c r="G16" s="179">
        <v>140</v>
      </c>
      <c r="H16" s="179">
        <v>155</v>
      </c>
      <c r="I16" s="180">
        <f>SUM(G16:H16)</f>
        <v>295</v>
      </c>
    </row>
    <row r="17" spans="1:9" x14ac:dyDescent="0.15">
      <c r="A17" s="4"/>
      <c r="B17" s="178">
        <v>8</v>
      </c>
      <c r="C17" s="1" t="s">
        <v>70</v>
      </c>
      <c r="D17" s="1" t="s">
        <v>71</v>
      </c>
      <c r="E17" s="1" t="s">
        <v>72</v>
      </c>
      <c r="F17" s="1" t="s">
        <v>35</v>
      </c>
      <c r="G17" s="179">
        <v>128</v>
      </c>
      <c r="H17" s="179">
        <v>144.5</v>
      </c>
      <c r="I17" s="180">
        <f>SUM(G17:H17)</f>
        <v>272.5</v>
      </c>
    </row>
    <row r="18" spans="1:9" x14ac:dyDescent="0.15">
      <c r="A18" s="4"/>
      <c r="B18" s="178"/>
      <c r="C18" s="1"/>
      <c r="D18" s="1"/>
      <c r="E18" s="1"/>
      <c r="F18" s="1"/>
      <c r="G18" s="179"/>
      <c r="H18" s="179"/>
      <c r="I18" s="180"/>
    </row>
    <row r="19" spans="1:9" x14ac:dyDescent="0.15">
      <c r="A19" s="4"/>
      <c r="B19" s="178">
        <v>3133</v>
      </c>
      <c r="C19" s="1" t="s">
        <v>87</v>
      </c>
      <c r="D19" s="1" t="s">
        <v>88</v>
      </c>
      <c r="E19" s="1" t="s">
        <v>30</v>
      </c>
      <c r="F19" s="1" t="s">
        <v>38</v>
      </c>
      <c r="G19" s="179">
        <v>170</v>
      </c>
      <c r="H19" s="179">
        <v>172</v>
      </c>
      <c r="I19" s="180">
        <f>SUM(G19:H19)</f>
        <v>342</v>
      </c>
    </row>
    <row r="20" spans="1:9" x14ac:dyDescent="0.15">
      <c r="A20" s="4"/>
      <c r="B20" s="178">
        <v>3415</v>
      </c>
      <c r="C20" s="1" t="s">
        <v>85</v>
      </c>
      <c r="D20" s="1" t="s">
        <v>86</v>
      </c>
      <c r="E20" s="1" t="s">
        <v>30</v>
      </c>
      <c r="F20" s="1" t="s">
        <v>38</v>
      </c>
      <c r="G20" s="179">
        <v>163</v>
      </c>
      <c r="H20" s="179">
        <v>167.5</v>
      </c>
      <c r="I20" s="180">
        <f>SUM(G20:H20)</f>
        <v>330.5</v>
      </c>
    </row>
    <row r="21" spans="1:9" x14ac:dyDescent="0.15">
      <c r="A21" s="4"/>
      <c r="B21" s="178">
        <v>4224</v>
      </c>
      <c r="C21" s="1" t="s">
        <v>42</v>
      </c>
      <c r="D21" s="1" t="s">
        <v>43</v>
      </c>
      <c r="E21" s="1" t="s">
        <v>30</v>
      </c>
      <c r="F21" s="1" t="s">
        <v>38</v>
      </c>
      <c r="G21" s="179">
        <v>145</v>
      </c>
      <c r="H21" s="179">
        <v>163.5</v>
      </c>
      <c r="I21" s="180">
        <f>SUM(G21:H21)</f>
        <v>308.5</v>
      </c>
    </row>
    <row r="22" spans="1:9" x14ac:dyDescent="0.15">
      <c r="A22" s="4"/>
      <c r="B22" s="178">
        <v>4811</v>
      </c>
      <c r="C22" s="1" t="s">
        <v>36</v>
      </c>
      <c r="D22" s="1" t="s">
        <v>37</v>
      </c>
      <c r="E22" s="1" t="s">
        <v>30</v>
      </c>
      <c r="F22" s="1" t="s">
        <v>38</v>
      </c>
      <c r="G22" s="179">
        <v>142</v>
      </c>
      <c r="H22" s="179">
        <v>161.5</v>
      </c>
      <c r="I22" s="180">
        <f>SUM(G22:H22)</f>
        <v>303.5</v>
      </c>
    </row>
    <row r="23" spans="1:9" x14ac:dyDescent="0.15">
      <c r="A23" s="4"/>
      <c r="B23" s="178">
        <v>3745</v>
      </c>
      <c r="C23" s="1" t="s">
        <v>81</v>
      </c>
      <c r="D23" s="1" t="s">
        <v>82</v>
      </c>
      <c r="E23" s="1" t="s">
        <v>30</v>
      </c>
      <c r="F23" s="1" t="s">
        <v>38</v>
      </c>
      <c r="G23" s="179">
        <v>132.5</v>
      </c>
      <c r="H23" s="179">
        <v>143.5</v>
      </c>
      <c r="I23" s="180">
        <f>SUM(G23:H23)</f>
        <v>276</v>
      </c>
    </row>
    <row r="24" spans="1:9" x14ac:dyDescent="0.15">
      <c r="A24" s="4"/>
      <c r="B24" s="178"/>
      <c r="C24" s="1"/>
      <c r="D24" s="1"/>
      <c r="E24" s="1"/>
      <c r="F24" s="1"/>
      <c r="G24" s="179"/>
      <c r="H24" s="179"/>
      <c r="I24" s="180"/>
    </row>
    <row r="25" spans="1:9" x14ac:dyDescent="0.15">
      <c r="A25" s="4"/>
      <c r="B25" s="178">
        <v>4010</v>
      </c>
      <c r="C25" s="1" t="s">
        <v>137</v>
      </c>
      <c r="D25" s="1" t="s">
        <v>138</v>
      </c>
      <c r="E25" s="1" t="s">
        <v>30</v>
      </c>
      <c r="F25" s="1" t="s">
        <v>31</v>
      </c>
      <c r="G25" s="179">
        <v>140.5</v>
      </c>
      <c r="H25" s="179">
        <v>138.5</v>
      </c>
      <c r="I25" s="180">
        <f>SUM(G25:H25)</f>
        <v>279</v>
      </c>
    </row>
    <row r="26" spans="1:9" x14ac:dyDescent="0.15">
      <c r="A26" s="4"/>
      <c r="B26" s="178">
        <v>4219</v>
      </c>
      <c r="C26" s="1" t="s">
        <v>126</v>
      </c>
      <c r="D26" s="1" t="s">
        <v>127</v>
      </c>
      <c r="E26" s="1" t="s">
        <v>30</v>
      </c>
      <c r="F26" s="1" t="s">
        <v>31</v>
      </c>
      <c r="G26" s="179">
        <v>107.5</v>
      </c>
      <c r="H26" s="179">
        <v>107</v>
      </c>
      <c r="I26" s="180">
        <f>SUM(G26:H26)</f>
        <v>214.5</v>
      </c>
    </row>
    <row r="27" spans="1:9" x14ac:dyDescent="0.15">
      <c r="A27" s="4"/>
      <c r="B27" s="178"/>
      <c r="C27" s="1"/>
      <c r="D27" s="1"/>
      <c r="E27" s="1"/>
      <c r="F27" s="1"/>
      <c r="G27" s="179"/>
      <c r="H27" s="179"/>
      <c r="I27" s="180"/>
    </row>
    <row r="28" spans="1:9" x14ac:dyDescent="0.15">
      <c r="A28" s="4"/>
      <c r="B28" s="178">
        <v>1358</v>
      </c>
      <c r="C28" s="1" t="s">
        <v>115</v>
      </c>
      <c r="D28" s="1" t="s">
        <v>171</v>
      </c>
      <c r="E28" s="1" t="s">
        <v>61</v>
      </c>
      <c r="F28" s="1" t="s">
        <v>38</v>
      </c>
      <c r="G28" s="179">
        <v>155</v>
      </c>
      <c r="H28" s="179">
        <v>156.5</v>
      </c>
      <c r="I28" s="180">
        <f>SUM(G28:H28)</f>
        <v>311.5</v>
      </c>
    </row>
    <row r="29" spans="1:9" x14ac:dyDescent="0.15">
      <c r="A29" s="4"/>
      <c r="B29" s="178"/>
      <c r="C29" s="1"/>
      <c r="D29" s="1"/>
      <c r="E29" s="1"/>
      <c r="F29" s="1"/>
      <c r="G29" s="179"/>
      <c r="H29" s="179"/>
      <c r="I29" s="180"/>
    </row>
    <row r="30" spans="1:9" x14ac:dyDescent="0.15">
      <c r="A30" s="4"/>
      <c r="B30" s="178">
        <v>2100</v>
      </c>
      <c r="C30" s="1" t="s">
        <v>101</v>
      </c>
      <c r="D30" s="1" t="s">
        <v>102</v>
      </c>
      <c r="E30" s="1" t="s">
        <v>41</v>
      </c>
      <c r="F30" s="1" t="s">
        <v>31</v>
      </c>
      <c r="G30" s="179">
        <v>155</v>
      </c>
      <c r="H30" s="179">
        <v>168</v>
      </c>
      <c r="I30" s="180">
        <f>SUM(G30:H30)</f>
        <v>323</v>
      </c>
    </row>
    <row r="31" spans="1:9" x14ac:dyDescent="0.15">
      <c r="A31" s="4"/>
      <c r="B31" s="178">
        <v>3454</v>
      </c>
      <c r="C31" s="1" t="s">
        <v>109</v>
      </c>
      <c r="D31" s="1" t="s">
        <v>110</v>
      </c>
      <c r="E31" s="1" t="s">
        <v>41</v>
      </c>
      <c r="F31" s="1" t="s">
        <v>31</v>
      </c>
      <c r="G31" s="179">
        <v>149</v>
      </c>
      <c r="H31" s="179">
        <v>158</v>
      </c>
      <c r="I31" s="180">
        <f>SUM(G31:H31)</f>
        <v>307</v>
      </c>
    </row>
    <row r="32" spans="1:9" x14ac:dyDescent="0.15">
      <c r="A32" s="4"/>
      <c r="B32" s="178"/>
      <c r="C32" s="1"/>
      <c r="D32" s="1"/>
      <c r="E32" s="1"/>
      <c r="F32" s="1"/>
      <c r="G32" s="179"/>
      <c r="H32" s="179"/>
      <c r="I32" s="180"/>
    </row>
    <row r="33" spans="1:9" x14ac:dyDescent="0.15">
      <c r="A33" s="4"/>
      <c r="B33" s="182">
        <v>5048</v>
      </c>
      <c r="C33" s="183" t="s">
        <v>103</v>
      </c>
      <c r="D33" s="183" t="s">
        <v>104</v>
      </c>
      <c r="E33" s="183" t="s">
        <v>105</v>
      </c>
      <c r="F33" s="183" t="s">
        <v>38</v>
      </c>
      <c r="G33" s="186">
        <v>157</v>
      </c>
      <c r="H33" s="184">
        <v>162.5</v>
      </c>
      <c r="I33" s="185">
        <f>SUM(G33:H33)</f>
        <v>319.5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EA9F5-1DEF-45AD-B3FC-C4FB658D848A}">
  <dimension ref="A1:K35"/>
  <sheetViews>
    <sheetView topLeftCell="A13" workbookViewId="0">
      <selection activeCell="K26" sqref="K26"/>
    </sheetView>
  </sheetViews>
  <sheetFormatPr baseColWidth="10" defaultColWidth="8.83203125" defaultRowHeight="13" x14ac:dyDescent="0.15"/>
  <cols>
    <col min="2" max="2" width="15.6640625" customWidth="1"/>
    <col min="3" max="3" width="18.83203125" bestFit="1" customWidth="1"/>
    <col min="4" max="4" width="28" bestFit="1" customWidth="1"/>
    <col min="5" max="5" width="11" customWidth="1"/>
    <col min="7" max="7" width="10.5" customWidth="1"/>
    <col min="8" max="8" width="10.83203125" customWidth="1"/>
    <col min="9" max="9" width="10.5" customWidth="1"/>
  </cols>
  <sheetData>
    <row r="1" spans="1:9" x14ac:dyDescent="0.15">
      <c r="B1" s="176" t="s">
        <v>185</v>
      </c>
      <c r="C1" s="175" t="s">
        <v>168</v>
      </c>
      <c r="D1" s="175" t="s">
        <v>169</v>
      </c>
      <c r="E1" s="175" t="s">
        <v>186</v>
      </c>
      <c r="F1" s="175" t="s">
        <v>187</v>
      </c>
      <c r="G1" s="175" t="s">
        <v>178</v>
      </c>
      <c r="H1" s="175" t="s">
        <v>180</v>
      </c>
      <c r="I1" s="177" t="s">
        <v>184</v>
      </c>
    </row>
    <row r="2" spans="1:9" x14ac:dyDescent="0.15">
      <c r="A2" s="4"/>
      <c r="B2" s="178">
        <v>5158</v>
      </c>
      <c r="C2" s="1" t="s">
        <v>57</v>
      </c>
      <c r="D2" s="1" t="s">
        <v>58</v>
      </c>
      <c r="E2" s="1" t="s">
        <v>34</v>
      </c>
      <c r="F2" s="1" t="s">
        <v>35</v>
      </c>
      <c r="G2" s="179">
        <v>130.5</v>
      </c>
      <c r="H2" s="179">
        <v>152</v>
      </c>
      <c r="I2" s="180">
        <f>SUM(G2:H2)</f>
        <v>282.5</v>
      </c>
    </row>
    <row r="3" spans="1:9" hidden="1" x14ac:dyDescent="0.15">
      <c r="A3" s="4"/>
      <c r="B3" s="178"/>
      <c r="C3" s="1"/>
      <c r="D3" s="1"/>
      <c r="E3" s="1"/>
      <c r="F3" s="1"/>
      <c r="G3" s="179"/>
      <c r="H3" s="179"/>
      <c r="I3" s="180"/>
    </row>
    <row r="4" spans="1:9" x14ac:dyDescent="0.15">
      <c r="A4" s="4"/>
      <c r="B4" s="178">
        <v>3</v>
      </c>
      <c r="C4" s="1" t="s">
        <v>53</v>
      </c>
      <c r="D4" s="1" t="s">
        <v>54</v>
      </c>
      <c r="E4" s="1" t="s">
        <v>30</v>
      </c>
      <c r="F4" s="1" t="s">
        <v>35</v>
      </c>
      <c r="G4" s="179">
        <v>123.5</v>
      </c>
      <c r="H4" s="179">
        <v>135.5</v>
      </c>
      <c r="I4" s="180">
        <f>SUM(G4:H4)</f>
        <v>259</v>
      </c>
    </row>
    <row r="5" spans="1:9" hidden="1" x14ac:dyDescent="0.15">
      <c r="A5" s="4"/>
      <c r="B5" s="178"/>
      <c r="C5" s="1"/>
      <c r="D5" s="1"/>
      <c r="E5" s="1"/>
      <c r="F5" s="1"/>
      <c r="G5" s="179"/>
      <c r="H5" s="179"/>
      <c r="I5" s="180"/>
    </row>
    <row r="6" spans="1:9" x14ac:dyDescent="0.15">
      <c r="A6" s="4"/>
      <c r="B6" s="178">
        <v>5288</v>
      </c>
      <c r="C6" s="1" t="s">
        <v>62</v>
      </c>
      <c r="D6" s="1" t="s">
        <v>63</v>
      </c>
      <c r="E6" s="1" t="s">
        <v>61</v>
      </c>
      <c r="F6" s="1" t="s">
        <v>35</v>
      </c>
      <c r="G6" s="179">
        <v>131</v>
      </c>
      <c r="H6" s="179">
        <v>150</v>
      </c>
      <c r="I6" s="180">
        <f>SUM(G6:H6)</f>
        <v>281</v>
      </c>
    </row>
    <row r="7" spans="1:9" x14ac:dyDescent="0.15">
      <c r="A7" s="4"/>
      <c r="B7" s="178"/>
      <c r="C7" s="1"/>
      <c r="D7" s="1"/>
      <c r="E7" s="1"/>
      <c r="F7" s="1"/>
      <c r="G7" s="179"/>
      <c r="H7" s="179"/>
      <c r="I7" s="180"/>
    </row>
    <row r="8" spans="1:9" x14ac:dyDescent="0.15">
      <c r="A8" s="4"/>
      <c r="B8" s="178">
        <v>1291</v>
      </c>
      <c r="C8" s="1" t="s">
        <v>67</v>
      </c>
      <c r="D8" s="1" t="s">
        <v>68</v>
      </c>
      <c r="E8" s="1" t="s">
        <v>41</v>
      </c>
      <c r="F8" s="1" t="s">
        <v>46</v>
      </c>
      <c r="G8" s="179">
        <v>167.5</v>
      </c>
      <c r="H8" s="179">
        <v>162.5</v>
      </c>
      <c r="I8" s="180">
        <f>SUM(G8:H8)</f>
        <v>330</v>
      </c>
    </row>
    <row r="9" spans="1:9" x14ac:dyDescent="0.15">
      <c r="A9" s="4"/>
      <c r="B9" s="178">
        <v>3560</v>
      </c>
      <c r="C9" s="1" t="s">
        <v>66</v>
      </c>
      <c r="D9" s="1"/>
      <c r="E9" s="1" t="s">
        <v>34</v>
      </c>
      <c r="F9" s="1" t="s">
        <v>46</v>
      </c>
      <c r="G9" s="179">
        <v>167</v>
      </c>
      <c r="H9" s="179">
        <v>170</v>
      </c>
      <c r="I9" s="180">
        <f>SUM(G9:H9)</f>
        <v>337</v>
      </c>
    </row>
    <row r="10" spans="1:9" x14ac:dyDescent="0.15">
      <c r="A10" s="4"/>
      <c r="B10" s="178"/>
      <c r="C10" s="1"/>
      <c r="D10" s="1"/>
      <c r="E10" s="1"/>
      <c r="F10" s="1"/>
      <c r="G10" s="179"/>
      <c r="H10" s="179"/>
      <c r="I10" s="180"/>
    </row>
    <row r="11" spans="1:9" x14ac:dyDescent="0.15">
      <c r="A11" s="4"/>
      <c r="B11" s="178">
        <v>3174</v>
      </c>
      <c r="C11" s="1" t="s">
        <v>99</v>
      </c>
      <c r="D11" s="1" t="s">
        <v>100</v>
      </c>
      <c r="E11" s="1" t="s">
        <v>61</v>
      </c>
      <c r="F11" s="1" t="s">
        <v>38</v>
      </c>
      <c r="G11" s="179">
        <v>122</v>
      </c>
      <c r="H11" s="179">
        <v>142.5</v>
      </c>
      <c r="I11" s="180">
        <f>SUM(G11:H11)</f>
        <v>264.5</v>
      </c>
    </row>
    <row r="12" spans="1:9" x14ac:dyDescent="0.15">
      <c r="A12" s="4"/>
      <c r="B12" s="178"/>
      <c r="C12" s="1"/>
      <c r="D12" s="1"/>
      <c r="E12" s="1"/>
      <c r="F12" s="1"/>
      <c r="G12" s="179"/>
      <c r="H12" s="179"/>
      <c r="I12" s="180"/>
    </row>
    <row r="13" spans="1:9" x14ac:dyDescent="0.15">
      <c r="A13" s="4"/>
      <c r="B13" s="178">
        <v>20</v>
      </c>
      <c r="C13" s="1" t="s">
        <v>89</v>
      </c>
      <c r="D13" s="1" t="s">
        <v>90</v>
      </c>
      <c r="E13" s="1" t="s">
        <v>41</v>
      </c>
      <c r="F13" s="1" t="s">
        <v>38</v>
      </c>
      <c r="G13" s="179">
        <v>179</v>
      </c>
      <c r="H13" s="179">
        <v>194</v>
      </c>
      <c r="I13" s="180">
        <f>SUM(G13:H13)</f>
        <v>373</v>
      </c>
    </row>
    <row r="14" spans="1:9" x14ac:dyDescent="0.15">
      <c r="A14" s="4"/>
      <c r="B14" s="178">
        <v>3444</v>
      </c>
      <c r="C14" s="1" t="s">
        <v>93</v>
      </c>
      <c r="D14" s="1" t="s">
        <v>94</v>
      </c>
      <c r="E14" s="1" t="s">
        <v>41</v>
      </c>
      <c r="F14" s="1" t="s">
        <v>38</v>
      </c>
      <c r="G14" s="179">
        <v>161</v>
      </c>
      <c r="H14" s="179">
        <v>187</v>
      </c>
      <c r="I14" s="180">
        <f>SUM(G14:H14)</f>
        <v>348</v>
      </c>
    </row>
    <row r="15" spans="1:9" x14ac:dyDescent="0.15">
      <c r="A15" s="4"/>
      <c r="B15" s="178">
        <v>4321</v>
      </c>
      <c r="C15" s="1" t="s">
        <v>91</v>
      </c>
      <c r="D15" s="1" t="s">
        <v>92</v>
      </c>
      <c r="E15" s="1" t="s">
        <v>41</v>
      </c>
      <c r="F15" s="1" t="s">
        <v>38</v>
      </c>
      <c r="G15" s="179">
        <v>158</v>
      </c>
      <c r="H15" s="179">
        <v>182.5</v>
      </c>
      <c r="I15" s="180">
        <f>SUM(G15:H15)</f>
        <v>340.5</v>
      </c>
    </row>
    <row r="16" spans="1:9" x14ac:dyDescent="0.15">
      <c r="A16" s="4"/>
      <c r="B16" s="178">
        <v>4267</v>
      </c>
      <c r="C16" s="1" t="s">
        <v>117</v>
      </c>
      <c r="D16" s="1" t="s">
        <v>118</v>
      </c>
      <c r="E16" s="1" t="s">
        <v>41</v>
      </c>
      <c r="F16" s="1" t="s">
        <v>38</v>
      </c>
      <c r="G16" s="179">
        <v>140.5</v>
      </c>
      <c r="H16" s="179">
        <v>158.5</v>
      </c>
      <c r="I16" s="180">
        <f>SUM(G16:H16)</f>
        <v>299</v>
      </c>
    </row>
    <row r="17" spans="1:11" x14ac:dyDescent="0.15">
      <c r="A17" s="4"/>
      <c r="B17" s="178"/>
      <c r="C17" s="1"/>
      <c r="D17" s="1"/>
      <c r="E17" s="1"/>
      <c r="F17" s="1"/>
      <c r="G17" s="179"/>
      <c r="H17" s="179"/>
      <c r="I17" s="180"/>
    </row>
    <row r="18" spans="1:11" x14ac:dyDescent="0.15">
      <c r="A18" s="4"/>
      <c r="B18" s="178">
        <v>5026</v>
      </c>
      <c r="C18" s="1" t="s">
        <v>79</v>
      </c>
      <c r="D18" s="1" t="s">
        <v>80</v>
      </c>
      <c r="E18" s="1" t="s">
        <v>75</v>
      </c>
      <c r="F18" s="1" t="s">
        <v>38</v>
      </c>
      <c r="G18" s="179">
        <v>114.5</v>
      </c>
      <c r="H18" s="179">
        <v>135.5</v>
      </c>
      <c r="I18" s="180">
        <f>SUM(G18:H18)</f>
        <v>250</v>
      </c>
    </row>
    <row r="19" spans="1:11" x14ac:dyDescent="0.15">
      <c r="A19" s="4"/>
      <c r="B19" s="178"/>
      <c r="C19" s="1"/>
      <c r="D19" s="1"/>
      <c r="E19" s="1"/>
      <c r="F19" s="1"/>
      <c r="G19" s="179"/>
      <c r="H19" s="179"/>
      <c r="I19" s="180"/>
    </row>
    <row r="20" spans="1:11" x14ac:dyDescent="0.15">
      <c r="A20" s="4"/>
      <c r="B20" s="178">
        <v>503</v>
      </c>
      <c r="C20" s="1" t="s">
        <v>135</v>
      </c>
      <c r="D20" s="1" t="s">
        <v>136</v>
      </c>
      <c r="E20" s="1" t="s">
        <v>34</v>
      </c>
      <c r="F20" s="1" t="s">
        <v>31</v>
      </c>
      <c r="G20" s="179">
        <v>139.5</v>
      </c>
      <c r="H20" s="179">
        <v>165.5</v>
      </c>
      <c r="I20" s="180">
        <f>SUM(G20:H20)</f>
        <v>305</v>
      </c>
    </row>
    <row r="21" spans="1:11" x14ac:dyDescent="0.15">
      <c r="A21" s="4"/>
      <c r="B21" s="178">
        <v>1987</v>
      </c>
      <c r="C21" s="1" t="s">
        <v>121</v>
      </c>
      <c r="D21" s="1" t="s">
        <v>122</v>
      </c>
      <c r="E21" s="1" t="s">
        <v>34</v>
      </c>
      <c r="F21" s="1" t="s">
        <v>31</v>
      </c>
      <c r="G21" s="179">
        <v>137</v>
      </c>
      <c r="H21" s="179">
        <v>146</v>
      </c>
      <c r="I21" s="180">
        <f>SUM(G21:H21)</f>
        <v>283</v>
      </c>
      <c r="K21" s="3"/>
    </row>
    <row r="22" spans="1:11" x14ac:dyDescent="0.15">
      <c r="A22" s="4"/>
      <c r="B22" s="178">
        <v>13</v>
      </c>
      <c r="C22" s="1" t="s">
        <v>123</v>
      </c>
      <c r="D22" s="1"/>
      <c r="E22" s="1" t="s">
        <v>34</v>
      </c>
      <c r="F22" s="1" t="s">
        <v>31</v>
      </c>
      <c r="G22" s="179">
        <v>132.5</v>
      </c>
      <c r="H22" s="179">
        <v>150.5</v>
      </c>
      <c r="I22" s="180">
        <f>SUM(G22:H22)</f>
        <v>283</v>
      </c>
    </row>
    <row r="23" spans="1:11" x14ac:dyDescent="0.15">
      <c r="A23" s="4"/>
      <c r="B23" s="178">
        <v>1811</v>
      </c>
      <c r="C23" s="1" t="s">
        <v>124</v>
      </c>
      <c r="D23" s="1" t="s">
        <v>125</v>
      </c>
      <c r="E23" s="1" t="s">
        <v>34</v>
      </c>
      <c r="F23" s="1" t="s">
        <v>31</v>
      </c>
      <c r="G23" s="179">
        <v>132.5</v>
      </c>
      <c r="H23" s="179">
        <v>148.5</v>
      </c>
      <c r="I23" s="180">
        <f>SUM(G23:H23)</f>
        <v>281</v>
      </c>
    </row>
    <row r="24" spans="1:11" x14ac:dyDescent="0.15">
      <c r="A24" s="4"/>
      <c r="B24" s="178"/>
      <c r="C24" s="1"/>
      <c r="D24" s="1"/>
      <c r="E24" s="1"/>
      <c r="F24" s="1"/>
      <c r="G24" s="179"/>
      <c r="H24" s="179"/>
      <c r="I24" s="180"/>
    </row>
    <row r="25" spans="1:11" x14ac:dyDescent="0.15">
      <c r="A25" s="4"/>
      <c r="B25" s="178">
        <v>1818</v>
      </c>
      <c r="C25" s="1" t="s">
        <v>107</v>
      </c>
      <c r="D25" s="1" t="s">
        <v>108</v>
      </c>
      <c r="E25" s="1" t="s">
        <v>30</v>
      </c>
      <c r="F25" s="1" t="s">
        <v>31</v>
      </c>
      <c r="G25" s="179">
        <v>136.5</v>
      </c>
      <c r="H25" s="179">
        <v>155.5</v>
      </c>
      <c r="I25" s="180">
        <f>SUM(G25:H25)</f>
        <v>292</v>
      </c>
    </row>
    <row r="26" spans="1:11" x14ac:dyDescent="0.15">
      <c r="A26" s="4"/>
      <c r="B26" s="178"/>
      <c r="C26" s="1"/>
      <c r="D26" s="1"/>
      <c r="E26" s="1"/>
      <c r="F26" s="1"/>
      <c r="G26" s="179"/>
      <c r="H26" s="179"/>
      <c r="I26" s="180"/>
    </row>
    <row r="27" spans="1:11" x14ac:dyDescent="0.15">
      <c r="A27" s="4"/>
      <c r="B27" s="178">
        <v>1921</v>
      </c>
      <c r="C27" s="1" t="s">
        <v>148</v>
      </c>
      <c r="D27" s="1" t="s">
        <v>149</v>
      </c>
      <c r="E27" s="1" t="s">
        <v>61</v>
      </c>
      <c r="F27" s="1" t="s">
        <v>31</v>
      </c>
      <c r="G27" s="179">
        <v>176</v>
      </c>
      <c r="H27" s="179">
        <v>190.5</v>
      </c>
      <c r="I27" s="180">
        <f>SUM(G27:H27)</f>
        <v>366.5</v>
      </c>
    </row>
    <row r="28" spans="1:11" x14ac:dyDescent="0.15">
      <c r="A28" s="4"/>
      <c r="B28" s="178"/>
      <c r="C28" s="1"/>
      <c r="D28" s="1"/>
      <c r="E28" s="1"/>
      <c r="F28" s="1"/>
      <c r="G28" s="179"/>
      <c r="H28" s="179"/>
      <c r="I28" s="180"/>
    </row>
    <row r="29" spans="1:11" x14ac:dyDescent="0.15">
      <c r="A29" s="4"/>
      <c r="B29" s="178">
        <v>1623</v>
      </c>
      <c r="C29" s="1" t="s">
        <v>139</v>
      </c>
      <c r="D29" s="1" t="s">
        <v>140</v>
      </c>
      <c r="E29" s="1" t="s">
        <v>105</v>
      </c>
      <c r="F29" s="1" t="s">
        <v>31</v>
      </c>
      <c r="G29" s="179">
        <v>139</v>
      </c>
      <c r="H29" s="179">
        <v>123.5</v>
      </c>
      <c r="I29" s="180">
        <f>SUM(G29:H29)</f>
        <v>262.5</v>
      </c>
    </row>
    <row r="30" spans="1:11" x14ac:dyDescent="0.15">
      <c r="A30" s="4"/>
      <c r="B30" s="178"/>
      <c r="C30" s="1"/>
      <c r="D30" s="1"/>
      <c r="E30" s="1"/>
      <c r="F30" s="1"/>
      <c r="G30" s="179"/>
      <c r="H30" s="179"/>
      <c r="I30" s="180"/>
    </row>
    <row r="31" spans="1:11" x14ac:dyDescent="0.15">
      <c r="A31" s="4"/>
      <c r="B31" s="181">
        <v>16</v>
      </c>
      <c r="C31" s="2" t="s">
        <v>167</v>
      </c>
      <c r="D31" s="2"/>
      <c r="E31" s="2" t="s">
        <v>61</v>
      </c>
      <c r="F31" s="2" t="s">
        <v>76</v>
      </c>
      <c r="G31" s="179">
        <v>197.5</v>
      </c>
      <c r="H31" s="179">
        <v>193</v>
      </c>
      <c r="I31" s="180">
        <f>SUM(G31:H31)</f>
        <v>390.5</v>
      </c>
    </row>
    <row r="32" spans="1:11" x14ac:dyDescent="0.15">
      <c r="A32" s="4"/>
      <c r="B32" s="178">
        <v>221</v>
      </c>
      <c r="C32" s="1" t="s">
        <v>163</v>
      </c>
      <c r="D32" s="1" t="s">
        <v>164</v>
      </c>
      <c r="E32" s="1" t="s">
        <v>61</v>
      </c>
      <c r="F32" s="1" t="s">
        <v>76</v>
      </c>
      <c r="G32" s="179">
        <v>178</v>
      </c>
      <c r="H32" s="179">
        <v>186</v>
      </c>
      <c r="I32" s="180">
        <f>SUM(G32:H32)</f>
        <v>364</v>
      </c>
    </row>
    <row r="33" spans="1:9" x14ac:dyDescent="0.15">
      <c r="A33" s="4"/>
      <c r="B33" s="178">
        <v>1794</v>
      </c>
      <c r="C33" s="1" t="s">
        <v>159</v>
      </c>
      <c r="D33" s="1" t="s">
        <v>160</v>
      </c>
      <c r="E33" s="1" t="s">
        <v>61</v>
      </c>
      <c r="F33" s="1" t="s">
        <v>76</v>
      </c>
      <c r="G33" s="187">
        <v>151.5</v>
      </c>
      <c r="H33" s="179">
        <v>171</v>
      </c>
      <c r="I33" s="180">
        <f>SUM(G33:H33)</f>
        <v>322.5</v>
      </c>
    </row>
    <row r="34" spans="1:9" x14ac:dyDescent="0.15">
      <c r="A34" s="4"/>
      <c r="B34" s="178"/>
      <c r="C34" s="1"/>
      <c r="D34" s="1"/>
      <c r="E34" s="1"/>
      <c r="F34" s="1"/>
      <c r="G34" s="187"/>
      <c r="H34" s="179"/>
      <c r="I34" s="180"/>
    </row>
    <row r="35" spans="1:9" x14ac:dyDescent="0.15">
      <c r="A35" s="4"/>
      <c r="B35" s="182">
        <v>886</v>
      </c>
      <c r="C35" s="183" t="s">
        <v>152</v>
      </c>
      <c r="D35" s="183"/>
      <c r="E35" s="183" t="s">
        <v>105</v>
      </c>
      <c r="F35" s="183" t="s">
        <v>76</v>
      </c>
      <c r="G35" s="184">
        <v>149</v>
      </c>
      <c r="H35" s="184">
        <v>173</v>
      </c>
      <c r="I35" s="185">
        <f>SUM(G35:H35)</f>
        <v>322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4</vt:i4>
      </vt:variant>
    </vt:vector>
  </HeadingPairs>
  <TitlesOfParts>
    <vt:vector size="13" baseType="lpstr">
      <vt:lpstr>PA L</vt:lpstr>
      <vt:lpstr>PA M + Z </vt:lpstr>
      <vt:lpstr>PO L</vt:lpstr>
      <vt:lpstr>PO M + Z</vt:lpstr>
      <vt:lpstr>PO IMP</vt:lpstr>
      <vt:lpstr>PA IMP</vt:lpstr>
      <vt:lpstr>jp</vt:lpstr>
      <vt:lpstr>dressuur ring 1</vt:lpstr>
      <vt:lpstr>dressuur ring 2</vt:lpstr>
      <vt:lpstr>'PA L'!Afdrukbereik</vt:lpstr>
      <vt:lpstr>'PA M + Z '!Afdrukbereik</vt:lpstr>
      <vt:lpstr>'PO L'!Afdrukbereik</vt:lpstr>
      <vt:lpstr>'PO M + Z'!Afdrukbereik</vt:lpstr>
    </vt:vector>
  </TitlesOfParts>
  <Company>Alphons Coolen Aannemingsbedrijf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hendriks</dc:creator>
  <cp:lastModifiedBy>Meike Paridaans</cp:lastModifiedBy>
  <cp:lastPrinted>2025-03-09T19:50:58Z</cp:lastPrinted>
  <dcterms:created xsi:type="dcterms:W3CDTF">2005-08-13T16:23:34Z</dcterms:created>
  <dcterms:modified xsi:type="dcterms:W3CDTF">2025-03-12T06:40:34Z</dcterms:modified>
</cp:coreProperties>
</file>